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jpeg" ContentType="image/jpeg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65" yWindow="570" windowWidth="12195" windowHeight="4995"/>
  </bookViews>
  <sheets>
    <sheet name="Звук" sheetId="1" r:id="rId1"/>
    <sheet name="Свет" sheetId="7" r:id="rId2"/>
    <sheet name="Видео" sheetId="3" r:id="rId3"/>
    <sheet name="Сцена, конструктив" sheetId="4" r:id="rId4"/>
    <sheet name="Шатры" sheetId="13" r:id="rId5"/>
    <sheet name="Эффекты" sheetId="5" r:id="rId6"/>
    <sheet name="Генераторы" sheetId="8" r:id="rId7"/>
    <sheet name="Ограждения" sheetId="10" r:id="rId8"/>
    <sheet name="Декорации" sheetId="12" r:id="rId9"/>
  </sheets>
  <calcPr calcId="125725" refMode="R1C1"/>
</workbook>
</file>

<file path=xl/calcChain.xml><?xml version="1.0" encoding="utf-8"?>
<calcChain xmlns="http://schemas.openxmlformats.org/spreadsheetml/2006/main">
  <c r="E7" i="7"/>
  <c r="E5"/>
  <c r="E40" i="1"/>
  <c r="E14" i="7"/>
  <c r="E4" i="10"/>
  <c r="E24" i="4"/>
  <c r="E23"/>
  <c r="E22"/>
  <c r="E21"/>
  <c r="E5" i="8"/>
  <c r="E22" i="3"/>
  <c r="E38" i="7"/>
  <c r="E37"/>
  <c r="E18"/>
  <c r="E42" i="1" l="1"/>
  <c r="E31"/>
  <c r="E30"/>
  <c r="E25"/>
  <c r="E7"/>
  <c r="E6"/>
  <c r="E11" i="4"/>
  <c r="E12"/>
  <c r="E13"/>
  <c r="E14"/>
  <c r="E15"/>
  <c r="E16"/>
  <c r="E17"/>
  <c r="E18"/>
  <c r="E19"/>
  <c r="E10"/>
  <c r="E9" i="1"/>
  <c r="E4" i="7"/>
  <c r="E33"/>
  <c r="E39"/>
  <c r="E34"/>
  <c r="E19"/>
  <c r="E10"/>
  <c r="E14" i="1"/>
  <c r="E13"/>
  <c r="E5"/>
  <c r="E45" i="7"/>
  <c r="E44"/>
  <c r="E29" i="4"/>
  <c r="E28"/>
  <c r="E8"/>
  <c r="E9" i="13"/>
  <c r="E4"/>
  <c r="E5"/>
  <c r="E6"/>
  <c r="E7"/>
  <c r="E3"/>
  <c r="E10"/>
  <c r="E8" i="1"/>
  <c r="E24" i="3"/>
  <c r="E4" i="12"/>
  <c r="E4" i="8"/>
  <c r="E33" i="4"/>
  <c r="E32"/>
  <c r="E22" i="5"/>
  <c r="E25"/>
  <c r="E21"/>
  <c r="E20"/>
  <c r="E11"/>
  <c r="E12"/>
  <c r="E10"/>
  <c r="E9"/>
  <c r="E14"/>
  <c r="E15"/>
  <c r="E16"/>
  <c r="E19"/>
  <c r="E18"/>
  <c r="E7"/>
  <c r="E6"/>
  <c r="E5"/>
  <c r="E4"/>
  <c r="E29" i="7"/>
  <c r="E31" i="4"/>
  <c r="E30"/>
  <c r="E27"/>
  <c r="E26"/>
  <c r="E43" i="7"/>
  <c r="E4" i="4"/>
  <c r="E7"/>
  <c r="E6"/>
  <c r="E5"/>
  <c r="E44" i="3"/>
  <c r="E43"/>
  <c r="E42"/>
  <c r="E41"/>
  <c r="E40"/>
  <c r="E30"/>
  <c r="E29"/>
  <c r="E34"/>
  <c r="E33"/>
  <c r="E32"/>
  <c r="E31"/>
  <c r="E38"/>
  <c r="E37"/>
  <c r="E36"/>
  <c r="E28"/>
  <c r="E27"/>
  <c r="E19"/>
  <c r="E18"/>
  <c r="E17"/>
  <c r="E16"/>
  <c r="E15"/>
  <c r="E13"/>
  <c r="E12"/>
  <c r="E11"/>
  <c r="E10"/>
  <c r="E9"/>
  <c r="E8"/>
  <c r="E6"/>
  <c r="E5"/>
  <c r="E4"/>
  <c r="E23"/>
  <c r="E21"/>
  <c r="E49" i="7"/>
  <c r="E48"/>
  <c r="E47"/>
  <c r="E40"/>
  <c r="E36"/>
  <c r="E35"/>
  <c r="E32"/>
  <c r="E30"/>
  <c r="E28"/>
  <c r="E20"/>
  <c r="E23"/>
  <c r="E22"/>
  <c r="E13"/>
  <c r="E12"/>
  <c r="E6"/>
  <c r="E46"/>
  <c r="E42"/>
  <c r="E25"/>
  <c r="E27"/>
  <c r="E26"/>
  <c r="E17"/>
  <c r="E16"/>
  <c r="E15"/>
  <c r="E8"/>
  <c r="E9"/>
  <c r="E53" i="1"/>
  <c r="E46"/>
  <c r="E44"/>
  <c r="E43"/>
  <c r="E17"/>
  <c r="E37"/>
  <c r="E52"/>
  <c r="E51"/>
  <c r="E50"/>
  <c r="E41"/>
  <c r="E45"/>
  <c r="E39"/>
  <c r="E36"/>
  <c r="E35"/>
  <c r="E33"/>
  <c r="E32"/>
  <c r="E29"/>
  <c r="E28"/>
  <c r="E27"/>
  <c r="E26"/>
  <c r="E24"/>
  <c r="E22"/>
  <c r="E21"/>
  <c r="E20"/>
  <c r="E19"/>
  <c r="E18"/>
  <c r="E16"/>
  <c r="E15"/>
  <c r="E12"/>
  <c r="E10"/>
  <c r="E4"/>
</calcChain>
</file>

<file path=xl/sharedStrings.xml><?xml version="1.0" encoding="utf-8"?>
<sst xmlns="http://schemas.openxmlformats.org/spreadsheetml/2006/main" count="817" uniqueCount="399">
  <si>
    <t>Наименование</t>
  </si>
  <si>
    <t>Акустические системы</t>
  </si>
  <si>
    <t>Цена за сутки</t>
  </si>
  <si>
    <t>мера изм.</t>
  </si>
  <si>
    <t>Цена за последующие сутки</t>
  </si>
  <si>
    <t>кВт RMS</t>
  </si>
  <si>
    <t>Активная акустическая система/монитор, 300-450 Вт RMS</t>
  </si>
  <si>
    <t>шт.</t>
  </si>
  <si>
    <t>Yamaha MSR 400</t>
  </si>
  <si>
    <t>Микшерные пульты</t>
  </si>
  <si>
    <t>Микшерный пульт main/monitor 16 mono+2 stereo+4 grp</t>
  </si>
  <si>
    <t xml:space="preserve">Yamaha  MG166 CX </t>
  </si>
  <si>
    <t>Микшерный пульт, 8 моно каналов , 4 стерео входа.</t>
  </si>
  <si>
    <t xml:space="preserve">Yamaha  MG124 CX </t>
  </si>
  <si>
    <t>Микшерная консоль, 12 вх. каналов</t>
  </si>
  <si>
    <t>Yamaha  MG102 CX</t>
  </si>
  <si>
    <t xml:space="preserve">Yamaha  MG8/2FX </t>
  </si>
  <si>
    <t>Аналоговый микшер, 8 входных каналов, 2 моно мик./лин., 3 стерео лин.)</t>
  </si>
  <si>
    <t>Behringer Xenyx1622FX</t>
  </si>
  <si>
    <t>Аналоговый микшер, входы: 4 моно, 4 стерео, встроенный процессор эффектов</t>
  </si>
  <si>
    <t>Микрофоны/ радиосистемы</t>
  </si>
  <si>
    <t>Радиосистема ручная, вокальная</t>
  </si>
  <si>
    <t>Shure SM57</t>
  </si>
  <si>
    <t>Микрофон инструментальный</t>
  </si>
  <si>
    <t>Shure SM58</t>
  </si>
  <si>
    <t>Микрофон вокальный</t>
  </si>
  <si>
    <t>Головная радиосистема</t>
  </si>
  <si>
    <t>Носители (Playback)</t>
  </si>
  <si>
    <t>Pioneer CD</t>
  </si>
  <si>
    <t>СD-проигрыватель</t>
  </si>
  <si>
    <t>MD-проигрыватель</t>
  </si>
  <si>
    <t>Backline</t>
  </si>
  <si>
    <t>Ноутбук</t>
  </si>
  <si>
    <t>Барабанная установка</t>
  </si>
  <si>
    <t>Allen&amp;Heath ZED 16FX</t>
  </si>
  <si>
    <t>Микшерный пульт, 10 mono, 3 stereo , FX, 4 AUX, USB I/O</t>
  </si>
  <si>
    <t>Различная обработка и процессоры эффектов</t>
  </si>
  <si>
    <t>Стойки</t>
  </si>
  <si>
    <t>Различные стойки для инструментов и микрофонов</t>
  </si>
  <si>
    <t>DJ оборудование</t>
  </si>
  <si>
    <t xml:space="preserve">Pioneer DJM-800 </t>
  </si>
  <si>
    <t xml:space="preserve">Pioneer DJM-2000 </t>
  </si>
  <si>
    <t>Pioneer CDJ-2000</t>
  </si>
  <si>
    <t>Профессиональный DJ микшер</t>
  </si>
  <si>
    <t>Профессиональный CD проигрыватель для DJ</t>
  </si>
  <si>
    <t xml:space="preserve">шт. </t>
  </si>
  <si>
    <t>Вращающаяся голова класса Spot, источник света - белый светодиод мощностью 60 Вт. 14 каналов, гобо, цвет, фокус, 3-призма. Яркость аналогична MSD 250</t>
  </si>
  <si>
    <t>LED PAR 64 10 mm</t>
  </si>
  <si>
    <t>LED PAR 64 Slim</t>
  </si>
  <si>
    <t>Диодный прожектор. Управление по DMX, смешение цветов, смена цвета, строб, color fade. Источник света - 183 10 мм RGB светодиода.</t>
  </si>
  <si>
    <t>Плоский диодный прожектор на 2 лирах в кованом корпусе. Управление по DMX, смешение цветов, смена цвета, строб, color fade. Источник света - 183 10 мм RGB светодиода. Оптимален для архитектурной подсветки залов.</t>
  </si>
  <si>
    <t xml:space="preserve">PAR 56 </t>
  </si>
  <si>
    <t>Галогеновый прожектор, можность лампы - 300 Вт</t>
  </si>
  <si>
    <t>LED PAR 64 36*3 W Floor</t>
  </si>
  <si>
    <t>Involight</t>
  </si>
  <si>
    <t>Лазер, зеленый, 80 мВт</t>
  </si>
  <si>
    <t>Динамические, прочие световые приборы</t>
  </si>
  <si>
    <t>Сценические эффекты</t>
  </si>
  <si>
    <t>Involight FM900DMX, жидкость</t>
  </si>
  <si>
    <t>Involight HZ600, жидкость</t>
  </si>
  <si>
    <t>Генератор легкого дыма, заправленный специальной жидкостью. Беспроводной контроллер</t>
  </si>
  <si>
    <t>Involight SM1000, жидкость</t>
  </si>
  <si>
    <t>Генератор тумана, заправленный специальной жидкостью. Проводной контроллер</t>
  </si>
  <si>
    <t>Генератор снега, заправленный специальной жидкостью. Проводной контроллер</t>
  </si>
  <si>
    <t>* Цена за последующие сутки не включает дополнительную жидкость</t>
  </si>
  <si>
    <t>Генератор тяжелого дыма, заправленный специальной жидкостью. Контроллер</t>
  </si>
  <si>
    <t>Antari DNG-100 или аналог, жидкость</t>
  </si>
  <si>
    <t>Генератор пены, заправленный специальной жидкостью. Производительность - 320 л/мин. Контроллер</t>
  </si>
  <si>
    <t xml:space="preserve">ANTARI S-120 или аналог, жидкость </t>
  </si>
  <si>
    <t>Приборы управления</t>
  </si>
  <si>
    <t>SGM Pilot 2000</t>
  </si>
  <si>
    <t>DMX пульт на 512 DMX каналов</t>
  </si>
  <si>
    <t>Involight DMX Splitter</t>
  </si>
  <si>
    <t>DMX Сплиттер</t>
  </si>
  <si>
    <t>Involight AD8</t>
  </si>
  <si>
    <t>Диммер, 4 канала, мощность канала - 1 кВт</t>
  </si>
  <si>
    <t>USB-DMX interface</t>
  </si>
  <si>
    <t>Ноутбук + ПО</t>
  </si>
  <si>
    <t>DBX, TC Electronic, Lexicon, Behringer</t>
  </si>
  <si>
    <t>Конструкции для подвеса</t>
  </si>
  <si>
    <t>Ферма ФТ250</t>
  </si>
  <si>
    <t xml:space="preserve">м.  </t>
  </si>
  <si>
    <t>* Имеется возможность сборки конструкций различных форм и размеров</t>
  </si>
  <si>
    <t>American DJ ST-132</t>
  </si>
  <si>
    <t>Work LW-255 R</t>
  </si>
  <si>
    <t>Лебедочный подъемник. Максимальная высота - 4 м. Грузоподъемность - 85 кг</t>
  </si>
  <si>
    <t>Лебедочный подъемник. Максимальная высота - 5,3 м. Грузоподъемность - 120 кг</t>
  </si>
  <si>
    <t>Телескопическая стойка с перекладиной</t>
  </si>
  <si>
    <t>Телескопическая стойка с перекладиной для подвеса оборудования. Макс. Нагрузка - 30 кг. Высота - 2,5 м</t>
  </si>
  <si>
    <t>Лебедочная стойка с перекладиной</t>
  </si>
  <si>
    <t>Лебедочная стойка с перекладиной для подвеса оборудования. Максимальная высота - 4 м. Грузоподъемность - 85 кг</t>
  </si>
  <si>
    <t>Цены на аренду не включают доставку, монтаж, обслуживание</t>
  </si>
  <si>
    <t>Sanyo PLC XP-56</t>
  </si>
  <si>
    <t>Видеопроектор 5000 ANSILum.</t>
  </si>
  <si>
    <t>Sanyo PLC XF-45</t>
  </si>
  <si>
    <t>Видеопроектор 10000 ANSILum.</t>
  </si>
  <si>
    <t>Видео проекторы</t>
  </si>
  <si>
    <t>объективы</t>
  </si>
  <si>
    <t>1.8÷2.4 (стандарт)</t>
  </si>
  <si>
    <t>Короткофокусный</t>
  </si>
  <si>
    <t>1:(1.3÷1.8)</t>
  </si>
  <si>
    <t>Фиксированый короткофокусный</t>
  </si>
  <si>
    <t>1:1.2</t>
  </si>
  <si>
    <t>1:0.8</t>
  </si>
  <si>
    <t>Длинофокусный</t>
  </si>
  <si>
    <t>1:(2.4÷4.3)</t>
  </si>
  <si>
    <t>1:(4.2÷6.0)</t>
  </si>
  <si>
    <t>Стандартный</t>
  </si>
  <si>
    <t>Проекционные экраны</t>
  </si>
  <si>
    <t>Проекционный экран на фермах  Tuchler</t>
  </si>
  <si>
    <t>1.78х1.78 м  Отражение</t>
  </si>
  <si>
    <t>На треноге</t>
  </si>
  <si>
    <t>3х2 м. Отражение, просвет</t>
  </si>
  <si>
    <t>Проекционный экран на ногах с возможностью работы на отражение и на просвет</t>
  </si>
  <si>
    <t>4х3 м. Отражение, просвет</t>
  </si>
  <si>
    <t>6х4 м. Отражение, просвет</t>
  </si>
  <si>
    <t>8х6 м. Отражение, просвет</t>
  </si>
  <si>
    <t>Проекционный экран</t>
  </si>
  <si>
    <t>Плазменные панели</t>
  </si>
  <si>
    <t>LG</t>
  </si>
  <si>
    <t>Edirol V4</t>
  </si>
  <si>
    <t>Numark DVD-01</t>
  </si>
  <si>
    <t>Профессиональный сдвоенный DVD проигрыватель</t>
  </si>
  <si>
    <t>DVD проигрователь</t>
  </si>
  <si>
    <t>Numark VM-03</t>
  </si>
  <si>
    <t>Эфирная мониторная станция</t>
  </si>
  <si>
    <t>Acer 24"</t>
  </si>
  <si>
    <t>Acer 19"</t>
  </si>
  <si>
    <t>Sony DCR-TRV 73E</t>
  </si>
  <si>
    <t>Видеомикшер. 4 входа, RCA/S-Video</t>
  </si>
  <si>
    <t>Устройства обработки видеосигнала, видеокамеры, мониторинг</t>
  </si>
  <si>
    <t>Масштабатор видеосигнала</t>
  </si>
  <si>
    <t>Kramer VP 64 xl</t>
  </si>
  <si>
    <t>Kramer VP 719 xl</t>
  </si>
  <si>
    <t>Матричный коммутатор видеосигнала 6*4</t>
  </si>
  <si>
    <t>Видеокамера</t>
  </si>
  <si>
    <t>Устройства воспроизведения видеосигнала</t>
  </si>
  <si>
    <t>Штатив для видеокамеры</t>
  </si>
  <si>
    <t>Подставки и стойки</t>
  </si>
  <si>
    <t>Настенное крепление для плазменной панели</t>
  </si>
  <si>
    <t>Напольная стойка для плазменной панели</t>
  </si>
  <si>
    <t>Стойка для акустической системы</t>
  </si>
  <si>
    <t>Стойка для микрофона</t>
  </si>
  <si>
    <t>Специалисты</t>
  </si>
  <si>
    <t>чел.</t>
  </si>
  <si>
    <t>Видео-инженер</t>
  </si>
  <si>
    <t>Настройка оборудования, техническое сопровождение мероприятия</t>
  </si>
  <si>
    <t xml:space="preserve">Монитор </t>
  </si>
  <si>
    <t>Монитор</t>
  </si>
  <si>
    <t>Техник, Монтажник</t>
  </si>
  <si>
    <t xml:space="preserve">Монтаж </t>
  </si>
  <si>
    <t>Демонтаж</t>
  </si>
  <si>
    <t>Примечание</t>
  </si>
  <si>
    <t xml:space="preserve">дневной монтаж </t>
  </si>
  <si>
    <t>не более 6 часов</t>
  </si>
  <si>
    <t>ночной монтаж</t>
  </si>
  <si>
    <t>Время обговаривается</t>
  </si>
  <si>
    <t>Техник-ассистент</t>
  </si>
  <si>
    <t>Работа на мероприятии</t>
  </si>
  <si>
    <t>Подиумы</t>
  </si>
  <si>
    <t>Лестница, юбка, ковролин</t>
  </si>
  <si>
    <t>м2</t>
  </si>
  <si>
    <t>1 квадратный метр подиума. Высота: 1) 20-40 см, 2) 100-180 см. Покрытие - фанера, ковролин. Техническая юбка.</t>
  </si>
  <si>
    <t>Сценические комплексы</t>
  </si>
  <si>
    <t>*Входит стоимость доставки и установки в пределах КАД</t>
  </si>
  <si>
    <t>Подиум, 1x1 м</t>
  </si>
  <si>
    <t>Подиум, 4х4 м</t>
  </si>
  <si>
    <t>Подиум, 6х4 м</t>
  </si>
  <si>
    <t>Подиум, 8х6 м</t>
  </si>
  <si>
    <t>*Входит стоимость доставки и установки в пределах КАД, задник может быть другого размера</t>
  </si>
  <si>
    <t>Сцена с крышей, 6*4 м (фото 1)</t>
  </si>
  <si>
    <t>Сцена с крышей, 8*6 м (фото 2)</t>
  </si>
  <si>
    <t>*Входит стоимость доставки и установки в пределах КАД, подиум может быть другого размера</t>
  </si>
  <si>
    <t>Ферма квадролайт</t>
  </si>
  <si>
    <t>Ферма трилайт, толщина трубки - 40 мм, ширина фермы - 250 мм</t>
  </si>
  <si>
    <t>Генератор мыльных пузырей</t>
  </si>
  <si>
    <t>Involight BM300, жидкость</t>
  </si>
  <si>
    <t>Фото 1 (Сцена с крышей, 6*4 м )</t>
  </si>
  <si>
    <t>Фото 2 (Сцена с крышей, 8*6 м)</t>
  </si>
  <si>
    <t>Конфетти машина Confetti Power-373</t>
  </si>
  <si>
    <t xml:space="preserve">Выдувает конфетти до 12 метров. Мощная конфетти машина с практически бесшумным двигателем рассчитана на большие помещения клубов, а также работу на открытых площадках. </t>
  </si>
  <si>
    <t>Компактный выдувной генератор конфетти, выброс до 8 метров. Легкая, небольшая, но достаточно мощная конфетти-машина с практически бесшумным двигателем рассчитана на небольшие помещения клубов, ресторанов.</t>
  </si>
  <si>
    <t>Конфетти-машина Confetti Power-150</t>
  </si>
  <si>
    <t>GUN 4 FUN</t>
  </si>
  <si>
    <t xml:space="preserve">Ручная пневматическая пушка, предназначенная как для создания визуальных эффектов, запуска конфетти и серпантина на высоту до 25 м., так и для разбрасывания футболок на промо-акциях, купонов, мягких игрушек, попкорна  и т.д. </t>
  </si>
  <si>
    <t>Confetti Shot - пневматическая конфетти пушка для выстрела серпантина или конфетти. Работает от аккумулятора 12В. Блок питания (зарядное устройство) 220В в комплекте. Пульт ДУ в комплекте. Для выстрела конфетти используются одноразовые стволы, которые присоединяются к конфетти машине.</t>
  </si>
  <si>
    <t>Confetti Shot</t>
  </si>
  <si>
    <t>* Расходные материалы оплачиваются отдельно по прейскуранту</t>
  </si>
  <si>
    <t>Конфетти эффекты</t>
  </si>
  <si>
    <t>Пенные эффекты</t>
  </si>
  <si>
    <t>JET Power-373</t>
  </si>
  <si>
    <t>Мощная пенная пушка, выбрасывает пену до 6м. Подходит и для клубных вечеринок, и для открытых площадок.</t>
  </si>
  <si>
    <t>* Расходные материалы оплачиваются отдельно по прейскуранту (концентрат Universal Effects 5л – 3000 руб)</t>
  </si>
  <si>
    <t>Power-373 Foam Eco</t>
  </si>
  <si>
    <t>бюджетный вариант для ночных клубов и открытых небольших площадок. Пена выливается из мешка.</t>
  </si>
  <si>
    <t>Непромокаемый бассейн с каркасом</t>
  </si>
  <si>
    <t>Размер: 4х3м
Высота: 1,5м
Цвет: синий</t>
  </si>
  <si>
    <t>Полный список смотрите в разделе Эффекты</t>
  </si>
  <si>
    <t>Подробнее о конструктивах смотрите в разделе Сцена, конструктив</t>
  </si>
  <si>
    <t>Aroma Tech</t>
  </si>
  <si>
    <t>Генератор запаха</t>
  </si>
  <si>
    <t>Другие эффекты</t>
  </si>
  <si>
    <t>Сладкая вата</t>
  </si>
  <si>
    <t>Генератор сладкой ваты</t>
  </si>
  <si>
    <t>Шоколадный фонтан, 55 см</t>
  </si>
  <si>
    <t>В стоимость входит: доставка, монтаж-демонтаж, оформление фонтана тканью, сервировка столика, 2,5 кг шоколада, обслуживание фонтана во время всего мероприятия (кондитер).</t>
  </si>
  <si>
    <t>Шоколадный фонтан, 70 см</t>
  </si>
  <si>
    <t>В стоимость входит: доставка, монтаж-демонтаж, оформление фонтана тканью, сервировка столика, 5 кг шоколада, обслуживание фонтана во время всего мероприятия (кондитер).</t>
  </si>
  <si>
    <t>Image 1200 Outdoor</t>
  </si>
  <si>
    <t xml:space="preserve">Проектор гобо для наружного использования мощностью 1200 Ватт на 5 сменных гобо. </t>
  </si>
  <si>
    <t>Дымовые эффекты</t>
  </si>
  <si>
    <t>Eurolite FL 1200</t>
  </si>
  <si>
    <t>Имитация пламени. Создаёт эффект горящего  огня.
Динамическое украшение на сцене или в интерьере.
Высота пламени до 1,5 м.</t>
  </si>
  <si>
    <t>Фермы, подъемники, стойки для светового оборудования</t>
  </si>
  <si>
    <t>Генераторы</t>
  </si>
  <si>
    <t>Мобильная дизельная электростанция</t>
  </si>
  <si>
    <t>Изготовление гобо по вашему дизайну
черно-белое изображение: 3000 руб.
полноцветное изображение: 10000 руб.</t>
  </si>
  <si>
    <t>Бензиновая электростанция, однофазная (220 В), номинальная нагрузка 5 кВт</t>
  </si>
  <si>
    <t>* Цена за последующие сутки не включает дополнительное топливо</t>
  </si>
  <si>
    <t>Orion</t>
  </si>
  <si>
    <t>Бесшовная видеостена из блоков Orion 42'</t>
  </si>
  <si>
    <t>блок</t>
  </si>
  <si>
    <t>догов.</t>
  </si>
  <si>
    <t>Диодный экран, LED Screen</t>
  </si>
  <si>
    <t>Ограждения</t>
  </si>
  <si>
    <t xml:space="preserve">Мобильные уличные ограждения </t>
  </si>
  <si>
    <t>Декорации</t>
  </si>
  <si>
    <t>Сценический линолеум</t>
  </si>
  <si>
    <t>Сцена с крышей, 6*4 м, порталы  (фото 3)</t>
  </si>
  <si>
    <t>Сцена с крышей, 8*6 м, порталы (фото 4)</t>
  </si>
  <si>
    <t>Сцена с задником, 6*4 м (фото 5)</t>
  </si>
  <si>
    <t>Фото 3 (Сцена с крышей, 6*4 м, порталы)</t>
  </si>
  <si>
    <t>Фото 5 (Сцена с задником, 6*4 м)</t>
  </si>
  <si>
    <t>Фото 4 (Сцена с крышей, 8*6 м, порталы)</t>
  </si>
  <si>
    <t>Shure PGX24/SM58</t>
  </si>
  <si>
    <t>Стойка напольная</t>
  </si>
  <si>
    <t>Организация видеотрансляции (работа видеооператора, камера, смена до 4х часов)</t>
  </si>
  <si>
    <t>от 10000р.</t>
  </si>
  <si>
    <t>Мощность от 10 до 200 кВт</t>
  </si>
  <si>
    <t>Аналоговый микшер, 10 входных каналов</t>
  </si>
  <si>
    <t>Electro-voice ELX115P</t>
  </si>
  <si>
    <t>Активная акустическая система/монитор, 1000 Вт RMS</t>
  </si>
  <si>
    <t>Шатер Expotent, 4х4 м</t>
  </si>
  <si>
    <t>Шатер Expotent, 8х4 м</t>
  </si>
  <si>
    <t>Шатер Expotent, 8х8 м</t>
  </si>
  <si>
    <t>Шатер Expotent, 12х8 м</t>
  </si>
  <si>
    <t>Шатры</t>
  </si>
  <si>
    <t>Шатер Сферический, 9 м</t>
  </si>
  <si>
    <t>Диаметр: 9 метров
Высота: 3.8 метров.
Площадь: 64 квадратных метра.
Цвет: Белый</t>
  </si>
  <si>
    <t>Длина: 4 метра.
Ширина: 4 метра.
Высота: 3.8 метров.
Площадь: 96 квадратных метра.
Цвет: Белый</t>
  </si>
  <si>
    <t>Длина: 4 метра.
Ширина: 8 метров.
Высота: 3.8 метров.
Площадь: 96 квадратных метра.
Цвет: Белый</t>
  </si>
  <si>
    <t>Длина: 8 метров.
Ширина: 8 метров.
Высота: 3.8 метров.
Площадь: 96 квадратных метра.
Цвет: Белый</t>
  </si>
  <si>
    <t>Длина: 8 метров.
Ширина: 12 метров.
Высота: 3.8 метров.
Площадь: 96 квадратных метров.
Цвет: Белый</t>
  </si>
  <si>
    <t>Покрытия</t>
  </si>
  <si>
    <t>Брус</t>
  </si>
  <si>
    <t>Ковролин</t>
  </si>
  <si>
    <t>Фото 1 (Шатер Expotent, 4х4 м)</t>
  </si>
  <si>
    <t>Фото 2 (Шатер Expotent, 8х4 м)</t>
  </si>
  <si>
    <t>Ферма квадролайт Prolyte, 300, 400</t>
  </si>
  <si>
    <t>Подиум, 12х10 м</t>
  </si>
  <si>
    <t>Сцена 8*6 м с крышей 9*7 м (фото 6)</t>
  </si>
  <si>
    <t>Сцена 12*10 с крышей 15*13 м (фото 8)</t>
  </si>
  <si>
    <t>Ферма Stagecraft ФТ250</t>
  </si>
  <si>
    <t>Ферма Prolyte H30V, H40V</t>
  </si>
  <si>
    <t>Ферма квадролайт, ширина фермы - 300 мм или 400 мм</t>
  </si>
  <si>
    <t>Лебедка электрическая. Грузоподъемность - 1 т. Цепь</t>
  </si>
  <si>
    <t>Пульт управления электрическими лебедками, 8 каналов</t>
  </si>
  <si>
    <t>Фото 8 (Сцена 12*10 с крышей 15*13 м )</t>
  </si>
  <si>
    <t>Sennheiser EW152</t>
  </si>
  <si>
    <t>Allen&amp;Heath GLD80</t>
  </si>
  <si>
    <t>Цифровой микшерный пульт. 48 каналов</t>
  </si>
  <si>
    <t>Allen&amp;Heath AR2412</t>
  </si>
  <si>
    <t>Allen&amp;Heath AR0804</t>
  </si>
  <si>
    <t>Цифровой расширительный блок 08+04 каналов</t>
  </si>
  <si>
    <t>Цифровой расширительный блок 24+12 каналов</t>
  </si>
  <si>
    <t>Микшерный пульт main/monitor 32 mono+2 stereo+4 grp</t>
  </si>
  <si>
    <t>Allen&amp;Heath GL 2200-32</t>
  </si>
  <si>
    <t>Allen&amp;Heath GL 2200 -16</t>
  </si>
  <si>
    <t>Sennheiser EW165</t>
  </si>
  <si>
    <t>Electrovoice ELX115P</t>
  </si>
  <si>
    <t>Активная акустическая система/монитор, 1 кВт RMS</t>
  </si>
  <si>
    <t>Silver Star MX Cyan 4000 Spot</t>
  </si>
  <si>
    <t>Вращающаяся голова класса Spot, источник света - белый светодиод мощностью 100 Вт. Зум, гобо, цвет, фокус, 3-призма. Яркость аналогична MSR 575</t>
  </si>
  <si>
    <t>Пушка следящего света. Источник света - газоразрядная лампа мощностью 1200 Вт</t>
  </si>
  <si>
    <t>DMX пульт на 6144 DMX каналов</t>
  </si>
  <si>
    <t>SGM Pilot 3000</t>
  </si>
  <si>
    <t>DMX пульт на 1024 DMX каналов</t>
  </si>
  <si>
    <t>Фото 3 (Шатер Сферический, 9 м)</t>
  </si>
  <si>
    <t>Martin Rush MH3 Beam</t>
  </si>
  <si>
    <t>RUSH MH3 Beam — мощный прибор с полным вращением на базе высокотехнологичной лампы MSD Platinum 5R</t>
  </si>
  <si>
    <t>Диодный прожектор. Управление по DMX, смешение цветов, смена цвета, строб, color fade. Источник света - 36 3-Вт RGB светодиодов. 2 лиры для возможности напольной установки</t>
  </si>
  <si>
    <t>Пушка следящего света 1200 Вт, треножная стойка</t>
  </si>
  <si>
    <t>Сцена 10*8 с крышей 12*8 м (фото 7)</t>
  </si>
  <si>
    <t>Подиум Stagecraft, крыша Stagecraft, лестница, юбка, ковролин, задник</t>
  </si>
  <si>
    <t>Подиум Stagecraft, крыша Stagecraft, лестница, юбка, ковролин, задник, порталы</t>
  </si>
  <si>
    <t>Подиум Stagecraft, крыша Stagecraft, 2 лестницы, юбка, ковролин, задник</t>
  </si>
  <si>
    <t>Подиум Stagecraft, крыша Stagecraft, 2 лестницы, юбка, ковролин, задник, порталы</t>
  </si>
  <si>
    <t>Подиум Stagecraft, лестница, юбка, ковролин, задник из ферм высотой 3 м от сцены</t>
  </si>
  <si>
    <t>Подиум Stagecraft, крыша Prolyte, 2 лестницы, юбка, задник. Моторные лебедки CM Loadstar, лебедочный пульт, коммутация, утяжеление</t>
  </si>
  <si>
    <t>Лебедка электрическая CM Loadstar</t>
  </si>
  <si>
    <t>Лебедка электрическая. Грузоподъемность - 0,5 т. Цепь</t>
  </si>
  <si>
    <t>Пульт управления электрическими лебедками, 4 канала</t>
  </si>
  <si>
    <t>LAYHER</t>
  </si>
  <si>
    <t>Конструкции из элементов Layher для установки светодиодных экранов, звукового, светового оборудования или баннеров</t>
  </si>
  <si>
    <t>Звоните</t>
  </si>
  <si>
    <t>Фото 6 (Сцена 8*6 м с крышей 9*7 м ), на фото также звуковые башни Layher</t>
  </si>
  <si>
    <t>Фото 7 (Сцена 10*8 с крышей 12*8 м ), на фото также звуковые башни Layher</t>
  </si>
  <si>
    <t>Возможно изготовление гобо по вашему дизайну</t>
  </si>
  <si>
    <t>элемент</t>
  </si>
  <si>
    <t>Electro-voice ELX118P</t>
  </si>
  <si>
    <t>Активная акустическая система-субвуфер, 700 Вт RMS</t>
  </si>
  <si>
    <t>Радиосистема петличная</t>
  </si>
  <si>
    <t>NEC, BenQ</t>
  </si>
  <si>
    <t>Видеопроектор 4000 ANSIlm</t>
  </si>
  <si>
    <t>Panasonic AG-HMX100</t>
  </si>
  <si>
    <t>Видеомикшер цифровой</t>
  </si>
  <si>
    <t>Фото 9 (Сцена 6*4 с крышей и порталами Layher Event)</t>
  </si>
  <si>
    <t>Сцена 6*4 с крышей и порталами Layher Event (фото 9)</t>
  </si>
  <si>
    <t>Сцена 8*6 с крышей и порталами Layher Event</t>
  </si>
  <si>
    <t>Подиум Layher Event, крыша Layher Event, лестница, юбка, задник.</t>
  </si>
  <si>
    <t>JBL SRX (725, 728)</t>
  </si>
  <si>
    <t>JBL VRX 932LAP</t>
  </si>
  <si>
    <t>Активный элемент линейного массива</t>
  </si>
  <si>
    <t>JBL VRX 918SP</t>
  </si>
  <si>
    <t>Активный элемент линейного массива, субвуфер</t>
  </si>
  <si>
    <t>Рама для подвеса линейного массива JBL VRX</t>
  </si>
  <si>
    <t>Комплекты 8, 12, 16, 20, 24 кВт</t>
  </si>
  <si>
    <t>Shure/Sennheiser</t>
  </si>
  <si>
    <t>AKGC1000S</t>
  </si>
  <si>
    <t>Микрофон обзорный</t>
  </si>
  <si>
    <t>Shure SM81</t>
  </si>
  <si>
    <t>Sony MD</t>
  </si>
  <si>
    <t xml:space="preserve">Drum Set </t>
  </si>
  <si>
    <t>Peavey Valveking</t>
  </si>
  <si>
    <t>Комбо гитарный</t>
  </si>
  <si>
    <t>Стэк басовый</t>
  </si>
  <si>
    <t>Pioneer CDJ-900</t>
  </si>
  <si>
    <r>
      <t xml:space="preserve">                                                                                                                    </t>
    </r>
    <r>
      <rPr>
        <b/>
        <sz val="12"/>
        <rFont val="Arial"/>
        <family val="2"/>
        <charset val="204"/>
      </rPr>
      <t xml:space="preserve">(812) 983-20-26                                                                             </t>
    </r>
    <r>
      <rPr>
        <b/>
        <sz val="10"/>
        <rFont val="Arial"/>
        <family val="2"/>
        <charset val="204"/>
      </rPr>
      <t>+7 (921) 599-43-24</t>
    </r>
    <r>
      <rPr>
        <b/>
        <sz val="12"/>
        <rFont val="Arial"/>
        <family val="2"/>
        <charset val="204"/>
      </rPr>
      <t xml:space="preserve">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                      http://ultech.net/                                                                                                                 http://vk.com/ultech                                                                                                                                                                                                           info@ultech.net       </t>
    </r>
  </si>
  <si>
    <t>Silver Star MX Indigo 2000 Spot</t>
  </si>
  <si>
    <t>Прожекторы</t>
  </si>
  <si>
    <t>Showtec Sunstrip Active DMX</t>
  </si>
  <si>
    <t>Динамический приборы</t>
  </si>
  <si>
    <t>Динамический прибор блиндерного типа с функций Pixel mapping</t>
  </si>
  <si>
    <t xml:space="preserve">PAR 64 </t>
  </si>
  <si>
    <t>Галогеновый прожектор, можность лампы - 1000 Вт</t>
  </si>
  <si>
    <t>Прожектор профильный (разные углы рассеивания)</t>
  </si>
  <si>
    <t>Прожектор профильный ETC</t>
  </si>
  <si>
    <t>Smoke Factory Tour Hazer 2</t>
  </si>
  <si>
    <t>Генератор тумана, заправленный оригинальной жидкостью Smoke Factory</t>
  </si>
  <si>
    <t>Диммер штанкетный</t>
  </si>
  <si>
    <t>Диммер штанкетный, 8 кВт</t>
  </si>
  <si>
    <t xml:space="preserve">шт </t>
  </si>
  <si>
    <t>Диммер 20 кВт</t>
  </si>
  <si>
    <t>Лебедка электрическая Chainmaster/CM Lodestar</t>
  </si>
  <si>
    <t>Outdoor 6mm/ Indoor 4 mm</t>
  </si>
  <si>
    <t>6000 р/м2</t>
  </si>
  <si>
    <r>
      <t xml:space="preserve">                                                                                                                    </t>
    </r>
    <r>
      <rPr>
        <b/>
        <sz val="12"/>
        <rFont val="Arial"/>
        <family val="2"/>
        <charset val="204"/>
      </rPr>
      <t xml:space="preserve">(812) 983-20-26                                                                             </t>
    </r>
    <r>
      <rPr>
        <b/>
        <sz val="10"/>
        <rFont val="Arial"/>
        <family val="2"/>
        <charset val="204"/>
      </rPr>
      <t>+7 (921) 599-43-24</t>
    </r>
    <r>
      <rPr>
        <b/>
        <sz val="12"/>
        <rFont val="Arial"/>
        <family val="2"/>
        <charset val="204"/>
      </rPr>
      <t xml:space="preserve">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                                        http://ultech.net/                                                                                                                        http://vk.com/ultech                                                                                                                                                                                                           info@ultech.net       </t>
    </r>
  </si>
  <si>
    <t>DEXP</t>
  </si>
  <si>
    <t>LED панель 55'</t>
  </si>
  <si>
    <t>Плазменная панель 60'</t>
  </si>
  <si>
    <t>Плазменная панель 50'</t>
  </si>
  <si>
    <t>JBL VRX AF</t>
  </si>
  <si>
    <t>Robe Robin 600 LED Wash</t>
  </si>
  <si>
    <t>Яркая заливочная вращающаяся голова. 37 светодиодных RGBW-мультичипов мощностью 10 Вт каждый. Зум: 15° – 60°. Система цветосмешения RGBW, CTO. Регулировка температуры света</t>
  </si>
  <si>
    <t>Sennheiser EW100/300 G2</t>
  </si>
  <si>
    <t>Shure ULXP4/BETA87</t>
  </si>
  <si>
    <t>Акустика, усиление LABGruppen, Crown, процессор DBX Driverack 260, коммутация</t>
  </si>
  <si>
    <t>Avolites Titan Mobile/Chamsys</t>
  </si>
  <si>
    <t>Champion</t>
  </si>
  <si>
    <t>Бензиновая электростанция, трехфазная (380/220 В), номинальная нагрузка 6 кВт</t>
  </si>
  <si>
    <t>Fender Twin</t>
  </si>
  <si>
    <t>LED PAR 64 18*10 W</t>
  </si>
  <si>
    <t>Диодный прожектор. Управление по DMX, смешение цветов, смена цвета, строб, color fade. Источник света - 18 10-Вт RGBW светодиодов.</t>
  </si>
  <si>
    <t>Стробоскоп 3 кВт</t>
  </si>
  <si>
    <t>Martin Atomic 3000</t>
  </si>
  <si>
    <t>Сцена с крышей, 6*4 м (фото 10), арочная</t>
  </si>
  <si>
    <t>Сцена с крышей, 6*4 м, порталы  (фото 11), арочная</t>
  </si>
  <si>
    <t>Сцена с крышей, 8*6 м (фото 12), арочная</t>
  </si>
  <si>
    <t>Подиум Stagecraft, крыша Stagecraft арочная, лестница, юбка, ковролин, задник</t>
  </si>
  <si>
    <t>Подиум Stagecraft, крыша Stagecraft арочная, лестница, юбка, ковролин, задник, порталы</t>
  </si>
  <si>
    <t>Подиум Stagecraft, крыша Stagecraft арочная, 2 лестницы, юбка, ковролин, задник</t>
  </si>
  <si>
    <t>Подиум Stagecraft, крыша Stagecraft арочная, 2 лестницы, юбка, ковролин, задник, порталы</t>
  </si>
  <si>
    <t>Фото 10 (Сцена с крышей, 6*4 м, арочная)</t>
  </si>
  <si>
    <t>Фото 12 (Сцена с крышей, 8*6 м, арочная, порталы)</t>
  </si>
  <si>
    <t>Фото 11 (Сцена с крышей, 6*4 м, арочная, порталы)</t>
  </si>
  <si>
    <t>Сцена с крышей, 8*6 м, порталы (фото 12), арочная</t>
  </si>
  <si>
    <t>Yamaha, Kipor, Champion</t>
  </si>
  <si>
    <t>от 16000 р</t>
  </si>
  <si>
    <t>длина: 2.5 (м)
ширина: 0.4 (м)
высота: 1.0 (м)</t>
  </si>
  <si>
    <t>LED Bar 18*8 W RGBW</t>
  </si>
  <si>
    <t>Диодный прожектор типа LED Bar. Управление по DMX, смешение цветов, смена цвета, строб, color fade. Источник света - 18 8-Вт RGBW светодиодов.</t>
  </si>
  <si>
    <t>Pearl Session Custom Maple</t>
  </si>
  <si>
    <t>Tama Star Classic</t>
  </si>
  <si>
    <t>Yamaha Stage Custom Maple</t>
  </si>
  <si>
    <t>Ampeg SVT3pro + SVT410HLF</t>
  </si>
  <si>
    <t>Яркий динамический прибор для использования на больших и средних площадках. Лампа MSR 1200 SA, зум  от 13° до 42°, 2 колеса гобо, призма и много других эффектов</t>
  </si>
  <si>
    <t>Robe Сolorspot 1200 AT</t>
  </si>
  <si>
    <t>Clay Paky Sharpy Wash</t>
  </si>
  <si>
    <t>Вращающаяся голова класса Wash/Beam. Цветовая система 1 колесо (7) фиксированных цветов + белый, система смешения цветов CMY, Frost - фильтр, zoom 6.5°-50°</t>
  </si>
</sst>
</file>

<file path=xl/styles.xml><?xml version="1.0" encoding="utf-8"?>
<styleSheet xmlns="http://schemas.openxmlformats.org/spreadsheetml/2006/main">
  <numFmts count="4">
    <numFmt numFmtId="7" formatCode="#,##0.00&quot;р.&quot;;\-#,##0.00&quot;р.&quot;"/>
    <numFmt numFmtId="164" formatCode="\ #,##0&quot;р. &quot;;\-#,##0&quot;р. &quot;;&quot; -р. &quot;;@\ "/>
    <numFmt numFmtId="165" formatCode="\ [$$-409]#,##0.00\ ;\ [$$-409]\-#,##0.00\ ;\ [$$-409]\-#\ ;@\ "/>
    <numFmt numFmtId="166" formatCode="_-[$$-409]* #,##0.00_ ;_-[$$-409]* \-#,##0.00\ ;_-[$$-409]* &quot;-&quot;??_ ;_-@_ "/>
  </numFmts>
  <fonts count="14">
    <font>
      <sz val="11"/>
      <color theme="1"/>
      <name val="Calibri"/>
      <family val="2"/>
      <charset val="204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Calibri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indexed="4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rgb="FFFFFFFF"/>
      <name val="Trebuchet MS"/>
      <family val="2"/>
      <charset val="204"/>
    </font>
    <font>
      <b/>
      <sz val="10"/>
      <name val="Calibri"/>
      <family val="2"/>
      <charset val="204"/>
      <scheme val="minor"/>
    </font>
    <font>
      <sz val="11"/>
      <color rgb="FF2B587A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30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0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3"/>
      </bottom>
      <diagonal/>
    </border>
    <border>
      <left/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214">
    <xf numFmtId="0" fontId="0" fillId="0" borderId="0" xfId="0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5" fontId="1" fillId="4" borderId="3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7" fontId="2" fillId="2" borderId="1" xfId="0" applyNumberFormat="1" applyFont="1" applyFill="1" applyBorder="1" applyAlignment="1">
      <alignment horizontal="right" wrapText="1"/>
    </xf>
    <xf numFmtId="165" fontId="2" fillId="2" borderId="1" xfId="0" applyNumberFormat="1" applyFont="1" applyFill="1" applyBorder="1" applyAlignment="1">
      <alignment horizontal="center" wrapText="1"/>
    </xf>
    <xf numFmtId="7" fontId="2" fillId="2" borderId="8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7" fontId="2" fillId="2" borderId="10" xfId="0" applyNumberFormat="1" applyFont="1" applyFill="1" applyBorder="1" applyAlignment="1">
      <alignment horizontal="right" wrapText="1"/>
    </xf>
    <xf numFmtId="165" fontId="2" fillId="2" borderId="10" xfId="0" applyNumberFormat="1" applyFont="1" applyFill="1" applyBorder="1" applyAlignment="1">
      <alignment horizontal="center" wrapText="1"/>
    </xf>
    <xf numFmtId="7" fontId="2" fillId="2" borderId="11" xfId="0" applyNumberFormat="1" applyFont="1" applyFill="1" applyBorder="1" applyAlignment="1">
      <alignment wrapText="1"/>
    </xf>
    <xf numFmtId="7" fontId="2" fillId="2" borderId="8" xfId="0" applyNumberFormat="1" applyFont="1" applyFill="1" applyBorder="1" applyAlignment="1">
      <alignment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7" fontId="2" fillId="2" borderId="14" xfId="0" applyNumberFormat="1" applyFont="1" applyFill="1" applyBorder="1" applyAlignment="1">
      <alignment horizontal="right" wrapText="1"/>
    </xf>
    <xf numFmtId="7" fontId="2" fillId="2" borderId="15" xfId="0" applyNumberFormat="1" applyFont="1" applyFill="1" applyBorder="1" applyAlignment="1">
      <alignment wrapText="1"/>
    </xf>
    <xf numFmtId="0" fontId="2" fillId="2" borderId="16" xfId="0" applyFont="1" applyFill="1" applyBorder="1" applyAlignment="1">
      <alignment horizontal="left" vertical="center" wrapText="1"/>
    </xf>
    <xf numFmtId="165" fontId="2" fillId="2" borderId="16" xfId="0" applyNumberFormat="1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7" fontId="2" fillId="2" borderId="18" xfId="0" applyNumberFormat="1" applyFont="1" applyFill="1" applyBorder="1" applyAlignment="1">
      <alignment horizontal="right" wrapText="1"/>
    </xf>
    <xf numFmtId="165" fontId="2" fillId="2" borderId="18" xfId="0" applyNumberFormat="1" applyFont="1" applyFill="1" applyBorder="1" applyAlignment="1">
      <alignment horizontal="center" wrapText="1"/>
    </xf>
    <xf numFmtId="7" fontId="2" fillId="2" borderId="19" xfId="0" applyNumberFormat="1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7" fontId="2" fillId="2" borderId="1" xfId="0" applyNumberFormat="1" applyFont="1" applyFill="1" applyBorder="1" applyAlignment="1">
      <alignment horizontal="right"/>
    </xf>
    <xf numFmtId="7" fontId="2" fillId="2" borderId="10" xfId="0" applyNumberFormat="1" applyFont="1" applyFill="1" applyBorder="1" applyAlignment="1">
      <alignment horizontal="right"/>
    </xf>
    <xf numFmtId="7" fontId="2" fillId="2" borderId="11" xfId="0" applyNumberFormat="1" applyFont="1" applyFill="1" applyBorder="1" applyAlignment="1">
      <alignment horizontal="right"/>
    </xf>
    <xf numFmtId="7" fontId="2" fillId="2" borderId="8" xfId="0" applyNumberFormat="1" applyFont="1" applyFill="1" applyBorder="1" applyAlignment="1">
      <alignment horizontal="right"/>
    </xf>
    <xf numFmtId="0" fontId="2" fillId="2" borderId="23" xfId="0" applyFont="1" applyFill="1" applyBorder="1" applyAlignment="1">
      <alignment horizontal="left" vertical="center" wrapText="1"/>
    </xf>
    <xf numFmtId="7" fontId="2" fillId="2" borderId="24" xfId="0" applyNumberFormat="1" applyFont="1" applyFill="1" applyBorder="1" applyAlignment="1">
      <alignment horizontal="right" wrapText="1"/>
    </xf>
    <xf numFmtId="0" fontId="9" fillId="0" borderId="0" xfId="0" applyFont="1"/>
    <xf numFmtId="7" fontId="2" fillId="2" borderId="16" xfId="0" applyNumberFormat="1" applyFont="1" applyFill="1" applyBorder="1" applyAlignment="1">
      <alignment horizontal="right" wrapText="1"/>
    </xf>
    <xf numFmtId="0" fontId="2" fillId="2" borderId="25" xfId="0" applyFont="1" applyFill="1" applyBorder="1" applyAlignment="1">
      <alignment horizontal="left" vertical="center" wrapText="1"/>
    </xf>
    <xf numFmtId="7" fontId="2" fillId="2" borderId="15" xfId="0" applyNumberFormat="1" applyFont="1" applyFill="1" applyBorder="1" applyAlignment="1">
      <alignment horizontal="right" wrapText="1"/>
    </xf>
    <xf numFmtId="7" fontId="3" fillId="3" borderId="16" xfId="0" applyNumberFormat="1" applyFont="1" applyFill="1" applyBorder="1" applyAlignment="1">
      <alignment horizontal="right"/>
    </xf>
    <xf numFmtId="166" fontId="3" fillId="3" borderId="16" xfId="0" applyNumberFormat="1" applyFont="1" applyFill="1" applyBorder="1" applyAlignment="1">
      <alignment horizontal="center"/>
    </xf>
    <xf numFmtId="0" fontId="3" fillId="3" borderId="0" xfId="0" applyFont="1" applyFill="1"/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7" fontId="3" fillId="3" borderId="28" xfId="0" applyNumberFormat="1" applyFont="1" applyFill="1" applyBorder="1" applyAlignment="1">
      <alignment horizontal="right"/>
    </xf>
    <xf numFmtId="166" fontId="3" fillId="3" borderId="28" xfId="0" applyNumberFormat="1" applyFont="1" applyFill="1" applyBorder="1" applyAlignment="1">
      <alignment horizontal="center"/>
    </xf>
    <xf numFmtId="7" fontId="2" fillId="2" borderId="18" xfId="0" applyNumberFormat="1" applyFont="1" applyFill="1" applyBorder="1" applyAlignment="1">
      <alignment horizontal="right"/>
    </xf>
    <xf numFmtId="7" fontId="2" fillId="2" borderId="19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164" fontId="1" fillId="4" borderId="30" xfId="0" applyNumberFormat="1" applyFont="1" applyFill="1" applyBorder="1" applyAlignment="1">
      <alignment horizontal="center" vertical="center" wrapText="1"/>
    </xf>
    <xf numFmtId="165" fontId="1" fillId="4" borderId="30" xfId="0" applyNumberFormat="1" applyFont="1" applyFill="1" applyBorder="1" applyAlignment="1">
      <alignment horizontal="center" vertical="center" wrapText="1"/>
    </xf>
    <xf numFmtId="164" fontId="1" fillId="4" borderId="31" xfId="0" applyNumberFormat="1" applyFont="1" applyFill="1" applyBorder="1" applyAlignment="1">
      <alignment horizontal="center" vertical="center" wrapText="1"/>
    </xf>
    <xf numFmtId="165" fontId="2" fillId="2" borderId="3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7" fontId="2" fillId="2" borderId="6" xfId="0" applyNumberFormat="1" applyFont="1" applyFill="1" applyBorder="1" applyAlignment="1">
      <alignment horizontal="right"/>
    </xf>
    <xf numFmtId="165" fontId="2" fillId="2" borderId="6" xfId="0" applyNumberFormat="1" applyFont="1" applyFill="1" applyBorder="1" applyAlignment="1">
      <alignment horizontal="center"/>
    </xf>
    <xf numFmtId="7" fontId="2" fillId="2" borderId="1" xfId="0" applyNumberFormat="1" applyFont="1" applyFill="1" applyBorder="1" applyAlignment="1"/>
    <xf numFmtId="0" fontId="2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164" fontId="1" fillId="4" borderId="33" xfId="0" applyNumberFormat="1" applyFont="1" applyFill="1" applyBorder="1" applyAlignment="1">
      <alignment horizontal="center" vertical="center" wrapText="1"/>
    </xf>
    <xf numFmtId="7" fontId="2" fillId="2" borderId="16" xfId="0" applyNumberFormat="1" applyFont="1" applyFill="1" applyBorder="1" applyAlignment="1">
      <alignment horizontal="right"/>
    </xf>
    <xf numFmtId="165" fontId="2" fillId="2" borderId="16" xfId="0" applyNumberFormat="1" applyFont="1" applyFill="1" applyBorder="1" applyAlignment="1">
      <alignment horizontal="center"/>
    </xf>
    <xf numFmtId="7" fontId="2" fillId="2" borderId="28" xfId="0" applyNumberFormat="1" applyFont="1" applyFill="1" applyBorder="1" applyAlignment="1">
      <alignment horizontal="right"/>
    </xf>
    <xf numFmtId="7" fontId="2" fillId="2" borderId="34" xfId="0" applyNumberFormat="1" applyFont="1" applyFill="1" applyBorder="1" applyAlignment="1">
      <alignment horizontal="right"/>
    </xf>
    <xf numFmtId="0" fontId="3" fillId="0" borderId="16" xfId="0" applyFont="1" applyFill="1" applyBorder="1" applyAlignment="1">
      <alignment horizontal="left" vertical="center" wrapText="1"/>
    </xf>
    <xf numFmtId="7" fontId="3" fillId="0" borderId="16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9" fillId="0" borderId="16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wrapText="1"/>
    </xf>
    <xf numFmtId="7" fontId="2" fillId="2" borderId="35" xfId="0" applyNumberFormat="1" applyFont="1" applyFill="1" applyBorder="1" applyAlignment="1">
      <alignment horizontal="right"/>
    </xf>
    <xf numFmtId="165" fontId="2" fillId="2" borderId="35" xfId="0" applyNumberFormat="1" applyFont="1" applyFill="1" applyBorder="1" applyAlignment="1">
      <alignment horizontal="center"/>
    </xf>
    <xf numFmtId="7" fontId="2" fillId="2" borderId="36" xfId="0" applyNumberFormat="1" applyFont="1" applyFill="1" applyBorder="1" applyAlignment="1">
      <alignment horizontal="right"/>
    </xf>
    <xf numFmtId="7" fontId="2" fillId="2" borderId="15" xfId="0" applyNumberFormat="1" applyFont="1" applyFill="1" applyBorder="1" applyAlignment="1">
      <alignment horizontal="right"/>
    </xf>
    <xf numFmtId="0" fontId="3" fillId="0" borderId="28" xfId="0" applyFont="1" applyFill="1" applyBorder="1" applyAlignment="1">
      <alignment horizontal="left" vertical="center" wrapText="1"/>
    </xf>
    <xf numFmtId="7" fontId="3" fillId="0" borderId="28" xfId="0" applyNumberFormat="1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40" xfId="0" applyFont="1" applyBorder="1" applyAlignment="1">
      <alignment horizontal="center" vertical="center" wrapText="1"/>
    </xf>
    <xf numFmtId="7" fontId="2" fillId="2" borderId="40" xfId="0" applyNumberFormat="1" applyFont="1" applyFill="1" applyBorder="1" applyAlignment="1">
      <alignment horizontal="right"/>
    </xf>
    <xf numFmtId="0" fontId="9" fillId="0" borderId="15" xfId="0" applyFont="1" applyBorder="1" applyAlignment="1">
      <alignment horizontal="center" vertical="center" wrapText="1"/>
    </xf>
    <xf numFmtId="7" fontId="3" fillId="3" borderId="15" xfId="0" applyNumberFormat="1" applyFont="1" applyFill="1" applyBorder="1" applyAlignment="1">
      <alignment horizontal="right" vertical="center"/>
    </xf>
    <xf numFmtId="7" fontId="3" fillId="3" borderId="40" xfId="0" applyNumberFormat="1" applyFont="1" applyFill="1" applyBorder="1" applyAlignment="1">
      <alignment horizontal="right"/>
    </xf>
    <xf numFmtId="165" fontId="3" fillId="6" borderId="40" xfId="0" applyNumberFormat="1" applyFont="1" applyFill="1" applyBorder="1" applyAlignment="1">
      <alignment horizontal="center" wrapText="1"/>
    </xf>
    <xf numFmtId="7" fontId="3" fillId="3" borderId="37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/>
    </xf>
    <xf numFmtId="0" fontId="10" fillId="6" borderId="39" xfId="0" applyFont="1" applyFill="1" applyBorder="1" applyAlignment="1">
      <alignment vertical="center" wrapText="1"/>
    </xf>
    <xf numFmtId="0" fontId="10" fillId="6" borderId="40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/>
    </xf>
    <xf numFmtId="0" fontId="10" fillId="6" borderId="16" xfId="0" applyFont="1" applyFill="1" applyBorder="1" applyAlignment="1">
      <alignment vertical="center" wrapText="1"/>
    </xf>
    <xf numFmtId="0" fontId="10" fillId="7" borderId="38" xfId="0" applyFont="1" applyFill="1" applyBorder="1" applyAlignment="1">
      <alignment vertical="center"/>
    </xf>
    <xf numFmtId="0" fontId="10" fillId="6" borderId="35" xfId="0" applyFont="1" applyFill="1" applyBorder="1" applyAlignment="1">
      <alignment vertical="center" wrapText="1"/>
    </xf>
    <xf numFmtId="166" fontId="3" fillId="3" borderId="35" xfId="0" applyNumberFormat="1" applyFont="1" applyFill="1" applyBorder="1" applyAlignment="1">
      <alignment horizontal="center"/>
    </xf>
    <xf numFmtId="0" fontId="10" fillId="6" borderId="28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7" fontId="2" fillId="2" borderId="35" xfId="0" applyNumberFormat="1" applyFont="1" applyFill="1" applyBorder="1" applyAlignment="1">
      <alignment horizontal="right" wrapText="1"/>
    </xf>
    <xf numFmtId="165" fontId="2" fillId="2" borderId="35" xfId="0" applyNumberFormat="1" applyFont="1" applyFill="1" applyBorder="1" applyAlignment="1">
      <alignment horizontal="center" wrapText="1"/>
    </xf>
    <xf numFmtId="7" fontId="2" fillId="2" borderId="36" xfId="0" applyNumberFormat="1" applyFont="1" applyFill="1" applyBorder="1" applyAlignment="1">
      <alignment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7" fontId="2" fillId="2" borderId="34" xfId="0" applyNumberFormat="1" applyFont="1" applyFill="1" applyBorder="1" applyAlignment="1">
      <alignment wrapText="1"/>
    </xf>
    <xf numFmtId="0" fontId="2" fillId="2" borderId="30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>
      <alignment horizontal="left" vertical="center" wrapText="1"/>
    </xf>
    <xf numFmtId="7" fontId="2" fillId="2" borderId="32" xfId="0" applyNumberFormat="1" applyFont="1" applyFill="1" applyBorder="1" applyAlignment="1">
      <alignment horizontal="right" wrapText="1"/>
    </xf>
    <xf numFmtId="7" fontId="2" fillId="2" borderId="42" xfId="0" applyNumberFormat="1" applyFont="1" applyFill="1" applyBorder="1" applyAlignment="1">
      <alignment horizontal="right" wrapText="1"/>
    </xf>
    <xf numFmtId="0" fontId="11" fillId="0" borderId="0" xfId="0" applyFont="1"/>
    <xf numFmtId="0" fontId="8" fillId="0" borderId="0" xfId="1" applyAlignment="1" applyProtection="1"/>
    <xf numFmtId="0" fontId="9" fillId="0" borderId="0" xfId="0" applyFont="1" applyAlignment="1">
      <alignment wrapText="1"/>
    </xf>
    <xf numFmtId="0" fontId="2" fillId="5" borderId="38" xfId="0" applyFont="1" applyFill="1" applyBorder="1" applyAlignment="1">
      <alignment horizontal="left" vertical="center" wrapText="1"/>
    </xf>
    <xf numFmtId="0" fontId="2" fillId="5" borderId="25" xfId="0" applyFont="1" applyFill="1" applyBorder="1" applyAlignment="1">
      <alignment horizontal="left" vertical="center" wrapText="1"/>
    </xf>
    <xf numFmtId="0" fontId="2" fillId="5" borderId="41" xfId="0" applyFont="1" applyFill="1" applyBorder="1" applyAlignment="1">
      <alignment horizontal="left" vertical="center" wrapText="1"/>
    </xf>
    <xf numFmtId="7" fontId="2" fillId="2" borderId="28" xfId="0" applyNumberFormat="1" applyFont="1" applyFill="1" applyBorder="1" applyAlignment="1">
      <alignment horizontal="right" wrapText="1"/>
    </xf>
    <xf numFmtId="165" fontId="2" fillId="2" borderId="28" xfId="0" applyNumberFormat="1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 vertical="center" wrapText="1"/>
    </xf>
    <xf numFmtId="164" fontId="1" fillId="4" borderId="24" xfId="0" applyNumberFormat="1" applyFont="1" applyFill="1" applyBorder="1" applyAlignment="1">
      <alignment horizontal="center" vertical="center" wrapText="1"/>
    </xf>
    <xf numFmtId="165" fontId="1" fillId="4" borderId="24" xfId="0" applyNumberFormat="1" applyFont="1" applyFill="1" applyBorder="1" applyAlignment="1">
      <alignment horizontal="center" vertical="center" wrapText="1"/>
    </xf>
    <xf numFmtId="7" fontId="3" fillId="3" borderId="35" xfId="0" applyNumberFormat="1" applyFont="1" applyFill="1" applyBorder="1" applyAlignment="1">
      <alignment horizontal="right"/>
    </xf>
    <xf numFmtId="0" fontId="3" fillId="3" borderId="25" xfId="0" applyFont="1" applyFill="1" applyBorder="1"/>
    <xf numFmtId="0" fontId="3" fillId="3" borderId="41" xfId="0" applyFont="1" applyFill="1" applyBorder="1" applyAlignment="1">
      <alignment wrapText="1"/>
    </xf>
    <xf numFmtId="0" fontId="3" fillId="3" borderId="28" xfId="0" applyFont="1" applyFill="1" applyBorder="1"/>
    <xf numFmtId="7" fontId="3" fillId="3" borderId="36" xfId="0" applyNumberFormat="1" applyFont="1" applyFill="1" applyBorder="1" applyAlignment="1">
      <alignment horizontal="right"/>
    </xf>
    <xf numFmtId="7" fontId="3" fillId="3" borderId="15" xfId="0" applyNumberFormat="1" applyFont="1" applyFill="1" applyBorder="1" applyAlignment="1">
      <alignment horizontal="right"/>
    </xf>
    <xf numFmtId="0" fontId="2" fillId="2" borderId="7" xfId="2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164" fontId="1" fillId="4" borderId="21" xfId="0" applyNumberFormat="1" applyFont="1" applyFill="1" applyBorder="1" applyAlignment="1">
      <alignment horizontal="center" vertical="center" wrapText="1"/>
    </xf>
    <xf numFmtId="165" fontId="1" fillId="4" borderId="21" xfId="0" applyNumberFormat="1" applyFont="1" applyFill="1" applyBorder="1" applyAlignment="1">
      <alignment horizontal="center" vertical="center" wrapText="1"/>
    </xf>
    <xf numFmtId="164" fontId="1" fillId="4" borderId="22" xfId="0" applyNumberFormat="1" applyFont="1" applyFill="1" applyBorder="1" applyAlignment="1">
      <alignment horizontal="center" vertical="center" wrapText="1"/>
    </xf>
    <xf numFmtId="7" fontId="2" fillId="2" borderId="36" xfId="0" applyNumberFormat="1" applyFont="1" applyFill="1" applyBorder="1" applyAlignment="1">
      <alignment horizontal="right" wrapText="1"/>
    </xf>
    <xf numFmtId="7" fontId="2" fillId="2" borderId="34" xfId="0" applyNumberFormat="1" applyFont="1" applyFill="1" applyBorder="1" applyAlignment="1">
      <alignment horizontal="right" wrapText="1"/>
    </xf>
    <xf numFmtId="0" fontId="2" fillId="2" borderId="1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10" fillId="6" borderId="38" xfId="0" applyFont="1" applyFill="1" applyBorder="1" applyAlignment="1">
      <alignment vertical="center" wrapText="1"/>
    </xf>
    <xf numFmtId="165" fontId="3" fillId="6" borderId="35" xfId="0" applyNumberFormat="1" applyFont="1" applyFill="1" applyBorder="1" applyAlignment="1">
      <alignment horizontal="center" wrapText="1"/>
    </xf>
    <xf numFmtId="0" fontId="10" fillId="6" borderId="25" xfId="0" applyFont="1" applyFill="1" applyBorder="1" applyAlignment="1">
      <alignment vertical="center" wrapText="1"/>
    </xf>
    <xf numFmtId="165" fontId="3" fillId="6" borderId="16" xfId="0" applyNumberFormat="1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center" vertical="center" wrapText="1"/>
    </xf>
    <xf numFmtId="164" fontId="1" fillId="4" borderId="16" xfId="0" applyNumberFormat="1" applyFont="1" applyFill="1" applyBorder="1" applyAlignment="1">
      <alignment horizontal="center" vertical="center" wrapText="1"/>
    </xf>
    <xf numFmtId="165" fontId="1" fillId="4" borderId="16" xfId="0" applyNumberFormat="1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164" fontId="1" fillId="4" borderId="15" xfId="0" applyNumberFormat="1" applyFont="1" applyFill="1" applyBorder="1" applyAlignment="1">
      <alignment horizontal="center" vertical="center" wrapText="1"/>
    </xf>
    <xf numFmtId="165" fontId="2" fillId="2" borderId="14" xfId="0" applyNumberFormat="1" applyFont="1" applyFill="1" applyBorder="1" applyAlignment="1">
      <alignment horizontal="center" wrapText="1"/>
    </xf>
    <xf numFmtId="7" fontId="2" fillId="2" borderId="12" xfId="0" applyNumberFormat="1" applyFont="1" applyFill="1" applyBorder="1" applyAlignment="1">
      <alignment horizontal="right" wrapText="1"/>
    </xf>
    <xf numFmtId="7" fontId="2" fillId="2" borderId="11" xfId="0" applyNumberFormat="1" applyFont="1" applyFill="1" applyBorder="1" applyAlignment="1">
      <alignment horizontal="right" wrapText="1"/>
    </xf>
    <xf numFmtId="165" fontId="2" fillId="2" borderId="24" xfId="0" applyNumberFormat="1" applyFont="1" applyFill="1" applyBorder="1" applyAlignment="1">
      <alignment horizontal="center" wrapText="1"/>
    </xf>
    <xf numFmtId="7" fontId="2" fillId="2" borderId="33" xfId="0" applyNumberFormat="1" applyFont="1" applyFill="1" applyBorder="1" applyAlignment="1">
      <alignment horizontal="right" wrapText="1"/>
    </xf>
    <xf numFmtId="0" fontId="13" fillId="0" borderId="0" xfId="0" applyFont="1"/>
    <xf numFmtId="0" fontId="10" fillId="7" borderId="25" xfId="0" applyFont="1" applyFill="1" applyBorder="1" applyAlignment="1">
      <alignment vertical="center" wrapText="1"/>
    </xf>
    <xf numFmtId="0" fontId="3" fillId="0" borderId="41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7" fontId="2" fillId="2" borderId="37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vertical="center" wrapText="1"/>
    </xf>
    <xf numFmtId="0" fontId="10" fillId="7" borderId="41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left" vertical="center" wrapText="1"/>
    </xf>
    <xf numFmtId="7" fontId="2" fillId="2" borderId="40" xfId="0" applyNumberFormat="1" applyFont="1" applyFill="1" applyBorder="1" applyAlignment="1">
      <alignment horizontal="right" wrapText="1"/>
    </xf>
    <xf numFmtId="0" fontId="4" fillId="0" borderId="43" xfId="0" applyFont="1" applyBorder="1" applyAlignment="1">
      <alignment horizontal="right" wrapText="1"/>
    </xf>
    <xf numFmtId="0" fontId="6" fillId="0" borderId="44" xfId="0" applyFont="1" applyBorder="1" applyAlignment="1">
      <alignment horizontal="right" wrapText="1"/>
    </xf>
    <xf numFmtId="0" fontId="6" fillId="0" borderId="45" xfId="0" applyFont="1" applyBorder="1" applyAlignment="1">
      <alignment horizontal="right" wrapText="1"/>
    </xf>
    <xf numFmtId="0" fontId="12" fillId="0" borderId="43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166" fontId="3" fillId="0" borderId="16" xfId="0" applyNumberFormat="1" applyFont="1" applyFill="1" applyBorder="1" applyAlignment="1">
      <alignment horizontal="center" vertical="center" wrapText="1"/>
    </xf>
    <xf numFmtId="166" fontId="3" fillId="0" borderId="28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34" xfId="0" applyBorder="1" applyAlignment="1">
      <alignment vertical="center"/>
    </xf>
    <xf numFmtId="0" fontId="3" fillId="0" borderId="41" xfId="0" applyFont="1" applyFill="1" applyBorder="1" applyAlignment="1">
      <alignment horizontal="left" vertical="center" wrapText="1"/>
    </xf>
    <xf numFmtId="165" fontId="1" fillId="4" borderId="48" xfId="0" applyNumberFormat="1" applyFont="1" applyFill="1" applyBorder="1" applyAlignment="1">
      <alignment horizontal="center" vertical="center" wrapText="1"/>
    </xf>
    <xf numFmtId="165" fontId="1" fillId="4" borderId="44" xfId="0" applyNumberFormat="1" applyFont="1" applyFill="1" applyBorder="1" applyAlignment="1">
      <alignment horizontal="center" vertical="center" wrapText="1"/>
    </xf>
    <xf numFmtId="165" fontId="1" fillId="4" borderId="4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wrapText="1"/>
    </xf>
    <xf numFmtId="0" fontId="3" fillId="3" borderId="52" xfId="0" applyFont="1" applyFill="1" applyBorder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hyperlink" Target="http://vk.com/photo-21550859_385717640" TargetMode="External"/><Relationship Id="rId18" Type="http://schemas.openxmlformats.org/officeDocument/2006/relationships/image" Target="../media/image15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12" Type="http://schemas.openxmlformats.org/officeDocument/2006/relationships/image" Target="../media/image11.jpeg"/><Relationship Id="rId17" Type="http://schemas.openxmlformats.org/officeDocument/2006/relationships/image" Target="../media/image14.png"/><Relationship Id="rId2" Type="http://schemas.openxmlformats.org/officeDocument/2006/relationships/image" Target="../media/image3.jpeg"/><Relationship Id="rId16" Type="http://schemas.openxmlformats.org/officeDocument/2006/relationships/image" Target="../media/image1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11" Type="http://schemas.openxmlformats.org/officeDocument/2006/relationships/hyperlink" Target="http://vk.com/photo49646_368502221" TargetMode="External"/><Relationship Id="rId5" Type="http://schemas.openxmlformats.org/officeDocument/2006/relationships/image" Target="../media/image6.jpeg"/><Relationship Id="rId15" Type="http://schemas.openxmlformats.org/officeDocument/2006/relationships/image" Target="../media/image1.png"/><Relationship Id="rId10" Type="http://schemas.openxmlformats.org/officeDocument/2006/relationships/image" Target="../media/image10.jpeg"/><Relationship Id="rId4" Type="http://schemas.openxmlformats.org/officeDocument/2006/relationships/image" Target="../media/image5.jpeg"/><Relationship Id="rId9" Type="http://schemas.openxmlformats.org/officeDocument/2006/relationships/hyperlink" Target="http://vk.com/photo-21550859_371176178" TargetMode="External"/><Relationship Id="rId14" Type="http://schemas.openxmlformats.org/officeDocument/2006/relationships/image" Target="../media/image1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jpeg"/><Relationship Id="rId2" Type="http://schemas.openxmlformats.org/officeDocument/2006/relationships/image" Target="../media/image17.jpeg"/><Relationship Id="rId1" Type="http://schemas.openxmlformats.org/officeDocument/2006/relationships/image" Target="../media/image16.jpeg"/><Relationship Id="rId4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127852</xdr:rowOff>
    </xdr:from>
    <xdr:to>
      <xdr:col>2</xdr:col>
      <xdr:colOff>76200</xdr:colOff>
      <xdr:row>0</xdr:row>
      <xdr:rowOff>1071281</xdr:rowOff>
    </xdr:to>
    <xdr:pic>
      <xdr:nvPicPr>
        <xdr:cNvPr id="3" name="Рисунок 2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127852"/>
          <a:ext cx="3952875" cy="943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127852</xdr:rowOff>
    </xdr:from>
    <xdr:to>
      <xdr:col>2</xdr:col>
      <xdr:colOff>76200</xdr:colOff>
      <xdr:row>0</xdr:row>
      <xdr:rowOff>1071281</xdr:rowOff>
    </xdr:to>
    <xdr:pic>
      <xdr:nvPicPr>
        <xdr:cNvPr id="3" name="Рисунок 2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127852"/>
          <a:ext cx="3952875" cy="943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2105025</xdr:colOff>
      <xdr:row>0</xdr:row>
      <xdr:rowOff>1029154</xdr:rowOff>
    </xdr:to>
    <xdr:pic>
      <xdr:nvPicPr>
        <xdr:cNvPr id="3" name="Рисунок 2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85725"/>
          <a:ext cx="3962400" cy="943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2</xdr:col>
      <xdr:colOff>76200</xdr:colOff>
      <xdr:row>50</xdr:row>
      <xdr:rowOff>114300</xdr:rowOff>
    </xdr:to>
    <xdr:pic>
      <xdr:nvPicPr>
        <xdr:cNvPr id="4658" name="Рисунок 8" descr="1.jpg"/>
        <xdr:cNvPicPr>
          <a:picLocks noChangeAspect="1"/>
        </xdr:cNvPicPr>
      </xdr:nvPicPr>
      <xdr:blipFill>
        <a:blip xmlns:r="http://schemas.openxmlformats.org/officeDocument/2006/relationships" r:embed="rId1" cstate="email"/>
        <a:srcRect/>
        <a:stretch>
          <a:fillRect/>
        </a:stretch>
      </xdr:blipFill>
      <xdr:spPr bwMode="auto">
        <a:xfrm>
          <a:off x="0" y="12525375"/>
          <a:ext cx="4448175" cy="297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9</xdr:col>
      <xdr:colOff>581025</xdr:colOff>
      <xdr:row>50</xdr:row>
      <xdr:rowOff>123825</xdr:rowOff>
    </xdr:to>
    <xdr:pic>
      <xdr:nvPicPr>
        <xdr:cNvPr id="4659" name="Рисунок 9" descr="2.jpg"/>
        <xdr:cNvPicPr>
          <a:picLocks noChangeAspect="1"/>
        </xdr:cNvPicPr>
      </xdr:nvPicPr>
      <xdr:blipFill>
        <a:blip xmlns:r="http://schemas.openxmlformats.org/officeDocument/2006/relationships" r:embed="rId2" cstate="email"/>
        <a:srcRect/>
        <a:stretch>
          <a:fillRect/>
        </a:stretch>
      </xdr:blipFill>
      <xdr:spPr bwMode="auto">
        <a:xfrm>
          <a:off x="5219700" y="12525375"/>
          <a:ext cx="4448175" cy="2981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51</xdr:row>
      <xdr:rowOff>180975</xdr:rowOff>
    </xdr:from>
    <xdr:to>
      <xdr:col>9</xdr:col>
      <xdr:colOff>593250</xdr:colOff>
      <xdr:row>67</xdr:row>
      <xdr:rowOff>106575</xdr:rowOff>
    </xdr:to>
    <xdr:pic>
      <xdr:nvPicPr>
        <xdr:cNvPr id="4660" name="Рисунок 10" descr="Без-имени-4.jpg"/>
        <xdr:cNvPicPr>
          <a:picLocks noChangeAspect="1"/>
        </xdr:cNvPicPr>
      </xdr:nvPicPr>
      <xdr:blipFill>
        <a:blip xmlns:r="http://schemas.openxmlformats.org/officeDocument/2006/relationships" r:embed="rId3" cstate="email"/>
        <a:srcRect/>
        <a:stretch>
          <a:fillRect/>
        </a:stretch>
      </xdr:blipFill>
      <xdr:spPr bwMode="auto">
        <a:xfrm>
          <a:off x="5219700" y="17859375"/>
          <a:ext cx="4460400" cy="297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35</xdr:row>
      <xdr:rowOff>0</xdr:rowOff>
    </xdr:from>
    <xdr:to>
      <xdr:col>18</xdr:col>
      <xdr:colOff>209550</xdr:colOff>
      <xdr:row>50</xdr:row>
      <xdr:rowOff>123825</xdr:rowOff>
    </xdr:to>
    <xdr:pic>
      <xdr:nvPicPr>
        <xdr:cNvPr id="4661" name="Picture 252" descr="http://premier-show.ru/sites/default/files/6x4-p-1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/>
        <a:srcRect/>
        <a:stretch>
          <a:fillRect/>
        </a:stretch>
      </xdr:blipFill>
      <xdr:spPr bwMode="auto">
        <a:xfrm>
          <a:off x="10306050" y="12525375"/>
          <a:ext cx="4476750" cy="2981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2</xdr:col>
      <xdr:colOff>66675</xdr:colOff>
      <xdr:row>67</xdr:row>
      <xdr:rowOff>104775</xdr:rowOff>
    </xdr:to>
    <xdr:pic>
      <xdr:nvPicPr>
        <xdr:cNvPr id="4662" name="Picture 253" descr="http://premier-show.ru/sites/default/files/6x8-p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15763875"/>
          <a:ext cx="4438650" cy="29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10</xdr:col>
      <xdr:colOff>552450</xdr:colOff>
      <xdr:row>84</xdr:row>
      <xdr:rowOff>95250</xdr:rowOff>
    </xdr:to>
    <xdr:pic>
      <xdr:nvPicPr>
        <xdr:cNvPr id="4665" name="Picture 413" descr="http://cs620216.vk.me/v620216331/1b3ee/LaX4qM8j-TY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829300" y="19002375"/>
          <a:ext cx="4419600" cy="295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51</xdr:row>
      <xdr:rowOff>161925</xdr:rowOff>
    </xdr:from>
    <xdr:to>
      <xdr:col>2</xdr:col>
      <xdr:colOff>66675</xdr:colOff>
      <xdr:row>67</xdr:row>
      <xdr:rowOff>76200</xdr:rowOff>
    </xdr:to>
    <xdr:pic>
      <xdr:nvPicPr>
        <xdr:cNvPr id="4666" name="Picture 253" descr="http://premier-show.ru/sites/default/files/6x8-p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/>
        <a:srcRect/>
        <a:stretch>
          <a:fillRect/>
        </a:stretch>
      </xdr:blipFill>
      <xdr:spPr bwMode="auto">
        <a:xfrm>
          <a:off x="0" y="15735300"/>
          <a:ext cx="4438650" cy="29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</xdr:colOff>
      <xdr:row>69</xdr:row>
      <xdr:rowOff>0</xdr:rowOff>
    </xdr:from>
    <xdr:to>
      <xdr:col>10</xdr:col>
      <xdr:colOff>551328</xdr:colOff>
      <xdr:row>84</xdr:row>
      <xdr:rowOff>94500</xdr:rowOff>
    </xdr:to>
    <xdr:pic>
      <xdr:nvPicPr>
        <xdr:cNvPr id="4668" name="Picture 413" descr="http://cs620216.vk.me/v620216331/1b3ee/LaX4qM8j-TY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/>
        <a:srcRect/>
        <a:stretch>
          <a:fillRect/>
        </a:stretch>
      </xdr:blipFill>
      <xdr:spPr bwMode="auto">
        <a:xfrm>
          <a:off x="5829301" y="21755100"/>
          <a:ext cx="4418477" cy="295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9526</xdr:colOff>
      <xdr:row>52</xdr:row>
      <xdr:rowOff>9525</xdr:rowOff>
    </xdr:from>
    <xdr:to>
      <xdr:col>18</xdr:col>
      <xdr:colOff>199037</xdr:colOff>
      <xdr:row>67</xdr:row>
      <xdr:rowOff>125625</xdr:rowOff>
    </xdr:to>
    <xdr:pic>
      <xdr:nvPicPr>
        <xdr:cNvPr id="1025" name="Picture 1" descr="http://cs621521.vk.me/v621521646/ee41/H8OFPrzK42c.jpg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/>
        <a:srcRect/>
        <a:stretch>
          <a:fillRect/>
        </a:stretch>
      </xdr:blipFill>
      <xdr:spPr bwMode="auto">
        <a:xfrm>
          <a:off x="10315576" y="17878425"/>
          <a:ext cx="4456711" cy="2973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69</xdr:row>
      <xdr:rowOff>19049</xdr:rowOff>
    </xdr:from>
    <xdr:to>
      <xdr:col>1</xdr:col>
      <xdr:colOff>1540464</xdr:colOff>
      <xdr:row>84</xdr:row>
      <xdr:rowOff>113549</xdr:rowOff>
    </xdr:to>
    <xdr:pic>
      <xdr:nvPicPr>
        <xdr:cNvPr id="1026" name="Picture 2" descr="http://cs622523.vk.me/v622523646/3803d/LqMSioLiVVQ.jpg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/>
        <a:srcRect/>
        <a:stretch>
          <a:fillRect/>
        </a:stretch>
      </xdr:blipFill>
      <xdr:spPr bwMode="auto">
        <a:xfrm>
          <a:off x="0" y="21126449"/>
          <a:ext cx="3893139" cy="2952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9525</xdr:colOff>
      <xdr:row>69</xdr:row>
      <xdr:rowOff>0</xdr:rowOff>
    </xdr:from>
    <xdr:to>
      <xdr:col>20</xdr:col>
      <xdr:colOff>453065</xdr:colOff>
      <xdr:row>84</xdr:row>
      <xdr:rowOff>94500</xdr:rowOff>
    </xdr:to>
    <xdr:pic>
      <xdr:nvPicPr>
        <xdr:cNvPr id="3073" name="Picture 1" descr="http://cs627128.vk.me/v627128646/19ad4/nyAvxTBm3sY.jpg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/>
        <a:srcRect/>
        <a:stretch>
          <a:fillRect/>
        </a:stretch>
      </xdr:blipFill>
      <xdr:spPr bwMode="auto">
        <a:xfrm>
          <a:off x="10315575" y="21755100"/>
          <a:ext cx="5929940" cy="295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</xdr:colOff>
      <xdr:row>0</xdr:row>
      <xdr:rowOff>57150</xdr:rowOff>
    </xdr:from>
    <xdr:to>
      <xdr:col>1</xdr:col>
      <xdr:colOff>1638300</xdr:colOff>
      <xdr:row>0</xdr:row>
      <xdr:rowOff>1000579</xdr:rowOff>
    </xdr:to>
    <xdr:pic>
      <xdr:nvPicPr>
        <xdr:cNvPr id="14" name="Рисунок 13" descr="logo.pn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28575" y="57150"/>
          <a:ext cx="3962400" cy="9434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2</xdr:col>
      <xdr:colOff>45225</xdr:colOff>
      <xdr:row>101</xdr:row>
      <xdr:rowOff>64162</xdr:rowOff>
    </xdr:to>
    <xdr:pic>
      <xdr:nvPicPr>
        <xdr:cNvPr id="15" name="Рисунок 14" descr="6x4 арка.jpg"/>
        <xdr:cNvPicPr>
          <a:picLocks noChangeAspect="1"/>
        </xdr:cNvPicPr>
      </xdr:nvPicPr>
      <xdr:blipFill>
        <a:blip xmlns:r="http://schemas.openxmlformats.org/officeDocument/2006/relationships" r:embed="rId16" cstate="email"/>
        <a:stretch>
          <a:fillRect/>
        </a:stretch>
      </xdr:blipFill>
      <xdr:spPr>
        <a:xfrm>
          <a:off x="0" y="26079450"/>
          <a:ext cx="4417200" cy="2921662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86</xdr:row>
      <xdr:rowOff>1</xdr:rowOff>
    </xdr:from>
    <xdr:to>
      <xdr:col>9</xdr:col>
      <xdr:colOff>550050</xdr:colOff>
      <xdr:row>101</xdr:row>
      <xdr:rowOff>93620</xdr:rowOff>
    </xdr:to>
    <xdr:pic>
      <xdr:nvPicPr>
        <xdr:cNvPr id="16" name="Рисунок 15" descr="6x4П.png"/>
        <xdr:cNvPicPr>
          <a:picLocks noChangeAspect="1"/>
        </xdr:cNvPicPr>
      </xdr:nvPicPr>
      <xdr:blipFill>
        <a:blip xmlns:r="http://schemas.openxmlformats.org/officeDocument/2006/relationships" r:embed="rId17" cstate="email"/>
        <a:stretch>
          <a:fillRect/>
        </a:stretch>
      </xdr:blipFill>
      <xdr:spPr>
        <a:xfrm>
          <a:off x="5219700" y="26079451"/>
          <a:ext cx="4417200" cy="2951119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86</xdr:row>
      <xdr:rowOff>0</xdr:rowOff>
    </xdr:from>
    <xdr:to>
      <xdr:col>18</xdr:col>
      <xdr:colOff>150000</xdr:colOff>
      <xdr:row>103</xdr:row>
      <xdr:rowOff>74400</xdr:rowOff>
    </xdr:to>
    <xdr:pic>
      <xdr:nvPicPr>
        <xdr:cNvPr id="17" name="Рисунок 16" descr="8x6_Duga.jpg"/>
        <xdr:cNvPicPr>
          <a:picLocks noChangeAspect="1"/>
        </xdr:cNvPicPr>
      </xdr:nvPicPr>
      <xdr:blipFill>
        <a:blip xmlns:r="http://schemas.openxmlformats.org/officeDocument/2006/relationships" r:embed="rId18" cstate="email">
          <a:lum bright="10000" contrast="20000"/>
        </a:blip>
        <a:stretch>
          <a:fillRect/>
        </a:stretch>
      </xdr:blipFill>
      <xdr:spPr>
        <a:xfrm>
          <a:off x="10306050" y="26079450"/>
          <a:ext cx="4417200" cy="3312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1</xdr:col>
      <xdr:colOff>9525</xdr:colOff>
      <xdr:row>24</xdr:row>
      <xdr:rowOff>76200</xdr:rowOff>
    </xdr:to>
    <xdr:pic>
      <xdr:nvPicPr>
        <xdr:cNvPr id="9401" name="Picture 25" descr="Шатер EXPOTENT mini, 4х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800850"/>
          <a:ext cx="2362200" cy="2362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12</xdr:row>
      <xdr:rowOff>19050</xdr:rowOff>
    </xdr:from>
    <xdr:to>
      <xdr:col>6</xdr:col>
      <xdr:colOff>152400</xdr:colOff>
      <xdr:row>23</xdr:row>
      <xdr:rowOff>57150</xdr:rowOff>
    </xdr:to>
    <xdr:pic>
      <xdr:nvPicPr>
        <xdr:cNvPr id="9402" name="Picture 26" descr="Шатер EXPOTENT standart, 8x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91025" y="6819900"/>
          <a:ext cx="2857500" cy="213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11</xdr:col>
      <xdr:colOff>523875</xdr:colOff>
      <xdr:row>21</xdr:row>
      <xdr:rowOff>104775</xdr:rowOff>
    </xdr:to>
    <xdr:pic>
      <xdr:nvPicPr>
        <xdr:cNvPr id="10" name="Picture 29" descr="Шатер VIP сферический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05725" y="6800850"/>
          <a:ext cx="2962275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57150</xdr:rowOff>
    </xdr:from>
    <xdr:to>
      <xdr:col>1</xdr:col>
      <xdr:colOff>1638300</xdr:colOff>
      <xdr:row>0</xdr:row>
      <xdr:rowOff>1000579</xdr:rowOff>
    </xdr:to>
    <xdr:pic>
      <xdr:nvPicPr>
        <xdr:cNvPr id="6" name="Рисунок 5" descr="logo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8575" y="57150"/>
          <a:ext cx="3962400" cy="9434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57150</xdr:rowOff>
    </xdr:from>
    <xdr:to>
      <xdr:col>2</xdr:col>
      <xdr:colOff>285749</xdr:colOff>
      <xdr:row>0</xdr:row>
      <xdr:rowOff>1000579</xdr:rowOff>
    </xdr:to>
    <xdr:pic>
      <xdr:nvPicPr>
        <xdr:cNvPr id="3" name="Рисунок 2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4" y="57150"/>
          <a:ext cx="3781425" cy="9434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57150</xdr:rowOff>
    </xdr:from>
    <xdr:to>
      <xdr:col>2</xdr:col>
      <xdr:colOff>285749</xdr:colOff>
      <xdr:row>0</xdr:row>
      <xdr:rowOff>1000579</xdr:rowOff>
    </xdr:to>
    <xdr:pic>
      <xdr:nvPicPr>
        <xdr:cNvPr id="3" name="Рисунок 2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4" y="57150"/>
          <a:ext cx="3781425" cy="9434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57150</xdr:rowOff>
    </xdr:from>
    <xdr:to>
      <xdr:col>2</xdr:col>
      <xdr:colOff>285749</xdr:colOff>
      <xdr:row>0</xdr:row>
      <xdr:rowOff>1000579</xdr:rowOff>
    </xdr:to>
    <xdr:pic>
      <xdr:nvPicPr>
        <xdr:cNvPr id="3" name="Рисунок 2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4" y="57150"/>
          <a:ext cx="3781425" cy="9434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57150</xdr:rowOff>
    </xdr:from>
    <xdr:to>
      <xdr:col>2</xdr:col>
      <xdr:colOff>285749</xdr:colOff>
      <xdr:row>0</xdr:row>
      <xdr:rowOff>1000579</xdr:rowOff>
    </xdr:to>
    <xdr:pic>
      <xdr:nvPicPr>
        <xdr:cNvPr id="3" name="Рисунок 2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4" y="57150"/>
          <a:ext cx="3781425" cy="943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3"/>
  <sheetViews>
    <sheetView tabSelected="1" workbookViewId="0">
      <selection sqref="A1:E1"/>
    </sheetView>
  </sheetViews>
  <sheetFormatPr defaultRowHeight="15"/>
  <cols>
    <col min="1" max="1" width="21" customWidth="1"/>
    <col min="2" max="2" width="38.140625" customWidth="1"/>
    <col min="3" max="3" width="10.28515625" bestFit="1" customWidth="1"/>
    <col min="5" max="5" width="14.5703125" bestFit="1" customWidth="1"/>
    <col min="8" max="8" width="23" customWidth="1"/>
  </cols>
  <sheetData>
    <row r="1" spans="1:6" ht="90" customHeight="1" thickBot="1">
      <c r="A1" s="178" t="s">
        <v>337</v>
      </c>
      <c r="B1" s="179"/>
      <c r="C1" s="179"/>
      <c r="D1" s="179"/>
      <c r="E1" s="180"/>
    </row>
    <row r="2" spans="1:6" ht="15.75" thickBot="1">
      <c r="A2" s="181" t="s">
        <v>91</v>
      </c>
      <c r="B2" s="182"/>
      <c r="C2" s="182"/>
      <c r="D2" s="182"/>
      <c r="E2" s="183"/>
    </row>
    <row r="3" spans="1:6" ht="39" thickBot="1">
      <c r="A3" s="52" t="s">
        <v>0</v>
      </c>
      <c r="B3" s="53" t="s">
        <v>1</v>
      </c>
      <c r="C3" s="54" t="s">
        <v>2</v>
      </c>
      <c r="D3" s="55" t="s">
        <v>3</v>
      </c>
      <c r="E3" s="56" t="s">
        <v>4</v>
      </c>
    </row>
    <row r="4" spans="1:6" ht="25.5">
      <c r="A4" s="122" t="s">
        <v>320</v>
      </c>
      <c r="B4" s="108" t="s">
        <v>366</v>
      </c>
      <c r="C4" s="109">
        <v>1500</v>
      </c>
      <c r="D4" s="110" t="s">
        <v>5</v>
      </c>
      <c r="E4" s="144">
        <f t="shared" ref="E4:E10" si="0">C4/2</f>
        <v>750</v>
      </c>
      <c r="F4" s="38" t="s">
        <v>326</v>
      </c>
    </row>
    <row r="5" spans="1:6">
      <c r="A5" s="123" t="s">
        <v>321</v>
      </c>
      <c r="B5" s="22" t="s">
        <v>322</v>
      </c>
      <c r="C5" s="39">
        <v>2500</v>
      </c>
      <c r="D5" s="23" t="s">
        <v>308</v>
      </c>
      <c r="E5" s="41">
        <f>C5/2</f>
        <v>1250</v>
      </c>
      <c r="F5" s="38"/>
    </row>
    <row r="6" spans="1:6" ht="25.5">
      <c r="A6" s="123" t="s">
        <v>323</v>
      </c>
      <c r="B6" s="22" t="s">
        <v>324</v>
      </c>
      <c r="C6" s="39">
        <v>2500</v>
      </c>
      <c r="D6" s="23" t="s">
        <v>308</v>
      </c>
      <c r="E6" s="41">
        <f>C6/2</f>
        <v>1250</v>
      </c>
      <c r="F6" s="38"/>
    </row>
    <row r="7" spans="1:6" ht="25.5">
      <c r="A7" s="123" t="s">
        <v>361</v>
      </c>
      <c r="B7" s="22" t="s">
        <v>325</v>
      </c>
      <c r="C7" s="39">
        <v>2500</v>
      </c>
      <c r="D7" s="23" t="s">
        <v>308</v>
      </c>
      <c r="E7" s="41">
        <f>C7/2</f>
        <v>1250</v>
      </c>
      <c r="F7" s="38"/>
    </row>
    <row r="8" spans="1:6" ht="25.5">
      <c r="A8" s="40" t="s">
        <v>240</v>
      </c>
      <c r="B8" s="22" t="s">
        <v>241</v>
      </c>
      <c r="C8" s="39">
        <v>1500</v>
      </c>
      <c r="D8" s="23" t="s">
        <v>7</v>
      </c>
      <c r="E8" s="41">
        <f t="shared" si="0"/>
        <v>750</v>
      </c>
    </row>
    <row r="9" spans="1:6" ht="25.5">
      <c r="A9" s="40" t="s">
        <v>309</v>
      </c>
      <c r="B9" s="22" t="s">
        <v>310</v>
      </c>
      <c r="C9" s="39">
        <v>1500</v>
      </c>
      <c r="D9" s="23" t="s">
        <v>7</v>
      </c>
      <c r="E9" s="41">
        <f t="shared" ref="E9" si="1">C9/2</f>
        <v>750</v>
      </c>
    </row>
    <row r="10" spans="1:6" ht="25.5">
      <c r="A10" s="40" t="s">
        <v>8</v>
      </c>
      <c r="B10" s="22" t="s">
        <v>6</v>
      </c>
      <c r="C10" s="39">
        <v>1000</v>
      </c>
      <c r="D10" s="23" t="s">
        <v>7</v>
      </c>
      <c r="E10" s="41">
        <f t="shared" si="0"/>
        <v>500</v>
      </c>
    </row>
    <row r="11" spans="1:6" ht="39" thickBot="1">
      <c r="A11" s="127" t="s">
        <v>0</v>
      </c>
      <c r="B11" s="65" t="s">
        <v>9</v>
      </c>
      <c r="C11" s="128" t="s">
        <v>2</v>
      </c>
      <c r="D11" s="129" t="s">
        <v>3</v>
      </c>
      <c r="E11" s="66" t="s">
        <v>4</v>
      </c>
    </row>
    <row r="12" spans="1:6">
      <c r="A12" s="6" t="s">
        <v>269</v>
      </c>
      <c r="B12" s="7" t="s">
        <v>270</v>
      </c>
      <c r="C12" s="8">
        <v>8000</v>
      </c>
      <c r="D12" s="9" t="s">
        <v>7</v>
      </c>
      <c r="E12" s="10">
        <f t="shared" ref="E12:E22" si="2">C12/2</f>
        <v>4000</v>
      </c>
    </row>
    <row r="13" spans="1:6" ht="25.5">
      <c r="A13" s="6" t="s">
        <v>271</v>
      </c>
      <c r="B13" s="7" t="s">
        <v>274</v>
      </c>
      <c r="C13" s="8">
        <v>2000</v>
      </c>
      <c r="D13" s="9" t="s">
        <v>7</v>
      </c>
      <c r="E13" s="10">
        <f>C13/2</f>
        <v>1000</v>
      </c>
    </row>
    <row r="14" spans="1:6" ht="25.5">
      <c r="A14" s="6" t="s">
        <v>272</v>
      </c>
      <c r="B14" s="7" t="s">
        <v>273</v>
      </c>
      <c r="C14" s="8">
        <v>1000</v>
      </c>
      <c r="D14" s="9" t="s">
        <v>7</v>
      </c>
      <c r="E14" s="10">
        <f>C14/2</f>
        <v>500</v>
      </c>
    </row>
    <row r="15" spans="1:6" ht="25.5">
      <c r="A15" s="6" t="s">
        <v>276</v>
      </c>
      <c r="B15" s="7" t="s">
        <v>275</v>
      </c>
      <c r="C15" s="8">
        <v>4000</v>
      </c>
      <c r="D15" s="9"/>
      <c r="E15" s="10">
        <f t="shared" si="2"/>
        <v>2000</v>
      </c>
    </row>
    <row r="16" spans="1:6" ht="25.5">
      <c r="A16" s="6" t="s">
        <v>277</v>
      </c>
      <c r="B16" s="7" t="s">
        <v>10</v>
      </c>
      <c r="C16" s="8">
        <v>1500</v>
      </c>
      <c r="D16" s="9" t="s">
        <v>7</v>
      </c>
      <c r="E16" s="10">
        <f t="shared" si="2"/>
        <v>750</v>
      </c>
    </row>
    <row r="17" spans="1:5" ht="25.5">
      <c r="A17" s="6" t="s">
        <v>34</v>
      </c>
      <c r="B17" s="7" t="s">
        <v>35</v>
      </c>
      <c r="C17" s="8">
        <v>1500</v>
      </c>
      <c r="D17" s="9" t="s">
        <v>7</v>
      </c>
      <c r="E17" s="10">
        <f t="shared" si="2"/>
        <v>750</v>
      </c>
    </row>
    <row r="18" spans="1:5" ht="25.5">
      <c r="A18" s="6" t="s">
        <v>11</v>
      </c>
      <c r="B18" s="7" t="s">
        <v>12</v>
      </c>
      <c r="C18" s="8">
        <v>1000</v>
      </c>
      <c r="D18" s="9" t="s">
        <v>7</v>
      </c>
      <c r="E18" s="10">
        <f t="shared" si="2"/>
        <v>500</v>
      </c>
    </row>
    <row r="19" spans="1:5">
      <c r="A19" s="6" t="s">
        <v>13</v>
      </c>
      <c r="B19" s="11" t="s">
        <v>14</v>
      </c>
      <c r="C19" s="8">
        <v>800</v>
      </c>
      <c r="D19" s="9" t="s">
        <v>7</v>
      </c>
      <c r="E19" s="10">
        <f t="shared" si="2"/>
        <v>400</v>
      </c>
    </row>
    <row r="20" spans="1:5">
      <c r="A20" s="6" t="s">
        <v>15</v>
      </c>
      <c r="B20" s="11" t="s">
        <v>239</v>
      </c>
      <c r="C20" s="8">
        <v>800</v>
      </c>
      <c r="D20" s="9" t="s">
        <v>7</v>
      </c>
      <c r="E20" s="10">
        <f t="shared" si="2"/>
        <v>400</v>
      </c>
    </row>
    <row r="21" spans="1:5" ht="25.5">
      <c r="A21" s="6" t="s">
        <v>16</v>
      </c>
      <c r="B21" s="7" t="s">
        <v>17</v>
      </c>
      <c r="C21" s="8">
        <v>800</v>
      </c>
      <c r="D21" s="9" t="s">
        <v>7</v>
      </c>
      <c r="E21" s="10">
        <f t="shared" si="2"/>
        <v>400</v>
      </c>
    </row>
    <row r="22" spans="1:5" ht="26.25" thickBot="1">
      <c r="A22" s="6" t="s">
        <v>18</v>
      </c>
      <c r="B22" s="7" t="s">
        <v>19</v>
      </c>
      <c r="C22" s="8">
        <v>800</v>
      </c>
      <c r="D22" s="9" t="s">
        <v>7</v>
      </c>
      <c r="E22" s="10">
        <f t="shared" si="2"/>
        <v>400</v>
      </c>
    </row>
    <row r="23" spans="1:5" ht="39" thickBot="1">
      <c r="A23" s="52" t="s">
        <v>0</v>
      </c>
      <c r="B23" s="53" t="s">
        <v>20</v>
      </c>
      <c r="C23" s="54" t="s">
        <v>2</v>
      </c>
      <c r="D23" s="55" t="s">
        <v>3</v>
      </c>
      <c r="E23" s="56" t="s">
        <v>4</v>
      </c>
    </row>
    <row r="24" spans="1:5">
      <c r="A24" s="122" t="s">
        <v>234</v>
      </c>
      <c r="B24" s="108" t="s">
        <v>21</v>
      </c>
      <c r="C24" s="109">
        <v>1000</v>
      </c>
      <c r="D24" s="110" t="s">
        <v>7</v>
      </c>
      <c r="E24" s="111">
        <f t="shared" ref="E24:E33" si="3">C24/2</f>
        <v>500</v>
      </c>
    </row>
    <row r="25" spans="1:5">
      <c r="A25" s="123" t="s">
        <v>365</v>
      </c>
      <c r="B25" s="22" t="s">
        <v>21</v>
      </c>
      <c r="C25" s="39">
        <v>1500</v>
      </c>
      <c r="D25" s="23" t="s">
        <v>7</v>
      </c>
      <c r="E25" s="21">
        <f t="shared" si="3"/>
        <v>750</v>
      </c>
    </row>
    <row r="26" spans="1:5" ht="25.5">
      <c r="A26" s="123" t="s">
        <v>364</v>
      </c>
      <c r="B26" s="22" t="s">
        <v>21</v>
      </c>
      <c r="C26" s="39">
        <v>1000</v>
      </c>
      <c r="D26" s="23" t="s">
        <v>7</v>
      </c>
      <c r="E26" s="21">
        <f t="shared" si="3"/>
        <v>500</v>
      </c>
    </row>
    <row r="27" spans="1:5">
      <c r="A27" s="40" t="s">
        <v>332</v>
      </c>
      <c r="B27" s="22" t="s">
        <v>327</v>
      </c>
      <c r="C27" s="39">
        <v>1500</v>
      </c>
      <c r="D27" s="23" t="s">
        <v>7</v>
      </c>
      <c r="E27" s="21">
        <f t="shared" si="3"/>
        <v>750</v>
      </c>
    </row>
    <row r="28" spans="1:5">
      <c r="A28" s="40" t="s">
        <v>22</v>
      </c>
      <c r="B28" s="22" t="s">
        <v>23</v>
      </c>
      <c r="C28" s="39">
        <v>300</v>
      </c>
      <c r="D28" s="23" t="s">
        <v>7</v>
      </c>
      <c r="E28" s="21">
        <f t="shared" si="3"/>
        <v>150</v>
      </c>
    </row>
    <row r="29" spans="1:5">
      <c r="A29" s="40" t="s">
        <v>24</v>
      </c>
      <c r="B29" s="22" t="s">
        <v>25</v>
      </c>
      <c r="C29" s="39">
        <v>300</v>
      </c>
      <c r="D29" s="23" t="s">
        <v>7</v>
      </c>
      <c r="E29" s="21">
        <f t="shared" si="3"/>
        <v>150</v>
      </c>
    </row>
    <row r="30" spans="1:5">
      <c r="A30" s="40" t="s">
        <v>328</v>
      </c>
      <c r="B30" s="22" t="s">
        <v>329</v>
      </c>
      <c r="C30" s="39">
        <v>500</v>
      </c>
      <c r="D30" s="23" t="s">
        <v>7</v>
      </c>
      <c r="E30" s="21">
        <f t="shared" si="3"/>
        <v>250</v>
      </c>
    </row>
    <row r="31" spans="1:5">
      <c r="A31" s="40" t="s">
        <v>330</v>
      </c>
      <c r="B31" s="22" t="s">
        <v>329</v>
      </c>
      <c r="C31" s="39">
        <v>600</v>
      </c>
      <c r="D31" s="23" t="s">
        <v>7</v>
      </c>
      <c r="E31" s="21">
        <f t="shared" si="3"/>
        <v>300</v>
      </c>
    </row>
    <row r="32" spans="1:5">
      <c r="A32" s="40" t="s">
        <v>278</v>
      </c>
      <c r="B32" s="22" t="s">
        <v>311</v>
      </c>
      <c r="C32" s="39">
        <v>1500</v>
      </c>
      <c r="D32" s="23" t="s">
        <v>7</v>
      </c>
      <c r="E32" s="21">
        <f t="shared" si="3"/>
        <v>750</v>
      </c>
    </row>
    <row r="33" spans="1:25" ht="15.75" thickBot="1">
      <c r="A33" s="168" t="s">
        <v>268</v>
      </c>
      <c r="B33" s="113" t="s">
        <v>26</v>
      </c>
      <c r="C33" s="125">
        <v>1500</v>
      </c>
      <c r="D33" s="126" t="s">
        <v>7</v>
      </c>
      <c r="E33" s="114">
        <f t="shared" si="3"/>
        <v>750</v>
      </c>
    </row>
    <row r="34" spans="1:25" ht="39" thickBot="1">
      <c r="A34" s="127" t="s">
        <v>0</v>
      </c>
      <c r="B34" s="65" t="s">
        <v>27</v>
      </c>
      <c r="C34" s="128" t="s">
        <v>2</v>
      </c>
      <c r="D34" s="129" t="s">
        <v>3</v>
      </c>
      <c r="E34" s="66" t="s">
        <v>4</v>
      </c>
    </row>
    <row r="35" spans="1:25">
      <c r="A35" s="6" t="s">
        <v>28</v>
      </c>
      <c r="B35" s="7" t="s">
        <v>29</v>
      </c>
      <c r="C35" s="8">
        <v>600</v>
      </c>
      <c r="D35" s="9" t="s">
        <v>7</v>
      </c>
      <c r="E35" s="17">
        <f>C35/2</f>
        <v>300</v>
      </c>
    </row>
    <row r="36" spans="1:25">
      <c r="A36" s="6" t="s">
        <v>331</v>
      </c>
      <c r="B36" s="7" t="s">
        <v>30</v>
      </c>
      <c r="C36" s="8">
        <v>600</v>
      </c>
      <c r="D36" s="9" t="s">
        <v>7</v>
      </c>
      <c r="E36" s="17">
        <f>C36/2</f>
        <v>300</v>
      </c>
    </row>
    <row r="37" spans="1:25" ht="15.75" thickBot="1">
      <c r="A37" s="184" t="s">
        <v>32</v>
      </c>
      <c r="B37" s="185"/>
      <c r="C37" s="8">
        <v>1000</v>
      </c>
      <c r="D37" s="9" t="s">
        <v>7</v>
      </c>
      <c r="E37" s="17">
        <f>C37/2</f>
        <v>500</v>
      </c>
    </row>
    <row r="38" spans="1:25" ht="39" thickBot="1">
      <c r="A38" s="1" t="s">
        <v>0</v>
      </c>
      <c r="B38" s="2" t="s">
        <v>31</v>
      </c>
      <c r="C38" s="3" t="s">
        <v>2</v>
      </c>
      <c r="D38" s="4" t="s">
        <v>3</v>
      </c>
      <c r="E38" s="5" t="s">
        <v>4</v>
      </c>
    </row>
    <row r="39" spans="1:25">
      <c r="A39" s="6" t="s">
        <v>392</v>
      </c>
      <c r="B39" s="7" t="s">
        <v>33</v>
      </c>
      <c r="C39" s="8">
        <v>4000</v>
      </c>
      <c r="D39" s="9" t="s">
        <v>7</v>
      </c>
      <c r="E39" s="17">
        <f t="shared" ref="E39:E46" si="4">C39/2</f>
        <v>2000</v>
      </c>
    </row>
    <row r="40" spans="1:25" ht="25.5">
      <c r="A40" s="6" t="s">
        <v>393</v>
      </c>
      <c r="B40" s="7" t="s">
        <v>33</v>
      </c>
      <c r="C40" s="8">
        <v>5000</v>
      </c>
      <c r="D40" s="9" t="s">
        <v>7</v>
      </c>
      <c r="E40" s="17">
        <f t="shared" ref="E40" si="5">C40/2</f>
        <v>2500</v>
      </c>
    </row>
    <row r="41" spans="1:25" ht="25.5">
      <c r="A41" s="6" t="s">
        <v>391</v>
      </c>
      <c r="B41" s="7" t="s">
        <v>33</v>
      </c>
      <c r="C41" s="8">
        <v>5000</v>
      </c>
      <c r="D41" s="9" t="s">
        <v>7</v>
      </c>
      <c r="E41" s="17">
        <f t="shared" si="4"/>
        <v>2500</v>
      </c>
    </row>
    <row r="42" spans="1:25">
      <c r="A42" s="40" t="s">
        <v>332</v>
      </c>
      <c r="B42" s="22" t="s">
        <v>327</v>
      </c>
      <c r="C42" s="39">
        <v>2000</v>
      </c>
      <c r="D42" s="23" t="s">
        <v>7</v>
      </c>
      <c r="E42" s="21">
        <f t="shared" si="4"/>
        <v>1000</v>
      </c>
    </row>
    <row r="43" spans="1:25" ht="25.5">
      <c r="A43" s="6" t="s">
        <v>394</v>
      </c>
      <c r="B43" s="7" t="s">
        <v>335</v>
      </c>
      <c r="C43" s="8">
        <v>4000</v>
      </c>
      <c r="D43" s="9" t="s">
        <v>7</v>
      </c>
      <c r="E43" s="17">
        <f t="shared" si="4"/>
        <v>2000</v>
      </c>
      <c r="F43" s="29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1"/>
      <c r="V43" s="31"/>
      <c r="W43" s="31"/>
      <c r="X43" s="31"/>
      <c r="Y43" s="31"/>
    </row>
    <row r="44" spans="1:25">
      <c r="A44" s="6" t="s">
        <v>370</v>
      </c>
      <c r="B44" s="7" t="s">
        <v>334</v>
      </c>
      <c r="C44" s="8">
        <v>3000</v>
      </c>
      <c r="D44" s="9" t="s">
        <v>7</v>
      </c>
      <c r="E44" s="17">
        <f t="shared" si="4"/>
        <v>1500</v>
      </c>
      <c r="F44" s="29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1"/>
      <c r="V44" s="31"/>
      <c r="W44" s="31"/>
      <c r="X44" s="31"/>
      <c r="Y44" s="31"/>
    </row>
    <row r="45" spans="1:25">
      <c r="A45" s="6" t="s">
        <v>333</v>
      </c>
      <c r="B45" s="7" t="s">
        <v>334</v>
      </c>
      <c r="C45" s="8">
        <v>2500</v>
      </c>
      <c r="D45" s="9" t="s">
        <v>7</v>
      </c>
      <c r="E45" s="17">
        <f t="shared" si="4"/>
        <v>1250</v>
      </c>
    </row>
    <row r="46" spans="1:25" ht="25.5">
      <c r="A46" s="6" t="s">
        <v>279</v>
      </c>
      <c r="B46" s="7" t="s">
        <v>280</v>
      </c>
      <c r="C46" s="8">
        <v>1500</v>
      </c>
      <c r="D46" s="9" t="s">
        <v>7</v>
      </c>
      <c r="E46" s="10">
        <f t="shared" si="4"/>
        <v>750</v>
      </c>
    </row>
    <row r="47" spans="1:25" ht="25.5">
      <c r="A47" s="6" t="s">
        <v>78</v>
      </c>
      <c r="B47" s="7" t="s">
        <v>36</v>
      </c>
      <c r="C47" s="8"/>
      <c r="D47" s="9"/>
      <c r="E47" s="17"/>
      <c r="F47" s="29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1"/>
      <c r="V47" s="31"/>
      <c r="W47" s="31"/>
      <c r="X47" s="31"/>
      <c r="Y47" s="31"/>
    </row>
    <row r="48" spans="1:25" ht="26.25" thickBot="1">
      <c r="A48" s="6" t="s">
        <v>37</v>
      </c>
      <c r="B48" s="7" t="s">
        <v>38</v>
      </c>
      <c r="C48" s="8"/>
      <c r="D48" s="9"/>
      <c r="E48" s="17"/>
      <c r="F48" s="29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1"/>
      <c r="V48" s="31"/>
      <c r="W48" s="31"/>
      <c r="X48" s="31"/>
      <c r="Y48" s="31"/>
    </row>
    <row r="49" spans="1:5" ht="39" thickBot="1">
      <c r="A49" s="1" t="s">
        <v>0</v>
      </c>
      <c r="B49" s="2" t="s">
        <v>39</v>
      </c>
      <c r="C49" s="3" t="s">
        <v>2</v>
      </c>
      <c r="D49" s="4" t="s">
        <v>3</v>
      </c>
      <c r="E49" s="5" t="s">
        <v>4</v>
      </c>
    </row>
    <row r="50" spans="1:5" ht="25.5">
      <c r="A50" s="169" t="s">
        <v>42</v>
      </c>
      <c r="B50" s="13" t="s">
        <v>44</v>
      </c>
      <c r="C50" s="14">
        <v>3500</v>
      </c>
      <c r="D50" s="15" t="s">
        <v>7</v>
      </c>
      <c r="E50" s="16">
        <f t="shared" ref="E50:E52" si="6">C50/2</f>
        <v>1750</v>
      </c>
    </row>
    <row r="51" spans="1:5" ht="25.5">
      <c r="A51" s="6" t="s">
        <v>336</v>
      </c>
      <c r="B51" s="7" t="s">
        <v>44</v>
      </c>
      <c r="C51" s="8">
        <v>2000</v>
      </c>
      <c r="D51" s="9" t="s">
        <v>7</v>
      </c>
      <c r="E51" s="17">
        <f t="shared" si="6"/>
        <v>1000</v>
      </c>
    </row>
    <row r="52" spans="1:5">
      <c r="A52" s="6" t="s">
        <v>41</v>
      </c>
      <c r="B52" s="7" t="s">
        <v>43</v>
      </c>
      <c r="C52" s="8">
        <v>3500</v>
      </c>
      <c r="D52" s="9" t="s">
        <v>7</v>
      </c>
      <c r="E52" s="17">
        <f t="shared" si="6"/>
        <v>1750</v>
      </c>
    </row>
    <row r="53" spans="1:5" ht="15.75" thickBot="1">
      <c r="A53" s="24" t="s">
        <v>40</v>
      </c>
      <c r="B53" s="25" t="s">
        <v>43</v>
      </c>
      <c r="C53" s="26">
        <v>1800</v>
      </c>
      <c r="D53" s="27" t="s">
        <v>7</v>
      </c>
      <c r="E53" s="28">
        <f>C53/2</f>
        <v>900</v>
      </c>
    </row>
  </sheetData>
  <mergeCells count="3">
    <mergeCell ref="A1:E1"/>
    <mergeCell ref="A2:E2"/>
    <mergeCell ref="A37:B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9"/>
  <sheetViews>
    <sheetView workbookViewId="0">
      <selection activeCell="A26" sqref="A26:XFD26"/>
    </sheetView>
  </sheetViews>
  <sheetFormatPr defaultRowHeight="15"/>
  <cols>
    <col min="1" max="1" width="21.140625" bestFit="1" customWidth="1"/>
    <col min="2" max="2" width="38.140625" customWidth="1"/>
    <col min="3" max="3" width="9.28515625" bestFit="1" customWidth="1"/>
    <col min="5" max="5" width="12.7109375" customWidth="1"/>
    <col min="6" max="6" width="65" bestFit="1" customWidth="1"/>
    <col min="8" max="8" width="23" customWidth="1"/>
  </cols>
  <sheetData>
    <row r="1" spans="1:6" ht="91.5" customHeight="1" thickBot="1">
      <c r="A1" s="178" t="s">
        <v>337</v>
      </c>
      <c r="B1" s="179"/>
      <c r="C1" s="179"/>
      <c r="D1" s="179"/>
      <c r="E1" s="180"/>
    </row>
    <row r="2" spans="1:6" ht="15.75" thickBot="1">
      <c r="A2" s="181" t="s">
        <v>91</v>
      </c>
      <c r="B2" s="182"/>
      <c r="C2" s="182"/>
      <c r="D2" s="182"/>
      <c r="E2" s="183"/>
    </row>
    <row r="3" spans="1:6" ht="39" thickBot="1">
      <c r="A3" s="52" t="s">
        <v>0</v>
      </c>
      <c r="B3" s="53" t="s">
        <v>341</v>
      </c>
      <c r="C3" s="54" t="s">
        <v>2</v>
      </c>
      <c r="D3" s="55" t="s">
        <v>3</v>
      </c>
      <c r="E3" s="56" t="s">
        <v>4</v>
      </c>
      <c r="F3" s="121" t="s">
        <v>307</v>
      </c>
    </row>
    <row r="4" spans="1:6" ht="63.75">
      <c r="A4" s="107" t="s">
        <v>362</v>
      </c>
      <c r="B4" s="108" t="s">
        <v>363</v>
      </c>
      <c r="C4" s="109">
        <v>3000</v>
      </c>
      <c r="D4" s="110" t="s">
        <v>7</v>
      </c>
      <c r="E4" s="144">
        <f t="shared" ref="E4" si="0">C4/2</f>
        <v>1500</v>
      </c>
    </row>
    <row r="5" spans="1:6" ht="63.75">
      <c r="A5" s="175" t="s">
        <v>396</v>
      </c>
      <c r="B5" s="176" t="s">
        <v>395</v>
      </c>
      <c r="C5" s="177">
        <v>3000</v>
      </c>
      <c r="D5" s="23" t="s">
        <v>7</v>
      </c>
      <c r="E5" s="41">
        <f>C5/2</f>
        <v>1500</v>
      </c>
    </row>
    <row r="6" spans="1:6" ht="51">
      <c r="A6" s="40" t="s">
        <v>288</v>
      </c>
      <c r="B6" s="22" t="s">
        <v>289</v>
      </c>
      <c r="C6" s="39">
        <v>2500</v>
      </c>
      <c r="D6" s="23" t="s">
        <v>7</v>
      </c>
      <c r="E6" s="41">
        <f>C6/2</f>
        <v>1250</v>
      </c>
    </row>
    <row r="7" spans="1:6" ht="63.75">
      <c r="A7" s="40" t="s">
        <v>397</v>
      </c>
      <c r="B7" s="22" t="s">
        <v>398</v>
      </c>
      <c r="C7" s="39">
        <v>3000</v>
      </c>
      <c r="D7" s="23" t="s">
        <v>7</v>
      </c>
      <c r="E7" s="41">
        <f>C7/2</f>
        <v>1500</v>
      </c>
    </row>
    <row r="8" spans="1:6" ht="25.5">
      <c r="A8" s="40" t="s">
        <v>340</v>
      </c>
      <c r="B8" s="22" t="s">
        <v>342</v>
      </c>
      <c r="C8" s="39">
        <v>1500</v>
      </c>
      <c r="D8" s="23" t="s">
        <v>7</v>
      </c>
      <c r="E8" s="41">
        <f>C8/2</f>
        <v>750</v>
      </c>
    </row>
    <row r="9" spans="1:6" ht="51">
      <c r="A9" s="40" t="s">
        <v>338</v>
      </c>
      <c r="B9" s="22" t="s">
        <v>46</v>
      </c>
      <c r="C9" s="39">
        <v>2000</v>
      </c>
      <c r="D9" s="23" t="s">
        <v>45</v>
      </c>
      <c r="E9" s="41">
        <f t="shared" ref="E9:E10" si="1">C9/2</f>
        <v>1000</v>
      </c>
    </row>
    <row r="10" spans="1:6" ht="51.75" thickBot="1">
      <c r="A10" s="112" t="s">
        <v>281</v>
      </c>
      <c r="B10" s="113" t="s">
        <v>282</v>
      </c>
      <c r="C10" s="125">
        <v>2000</v>
      </c>
      <c r="D10" s="126" t="s">
        <v>45</v>
      </c>
      <c r="E10" s="145">
        <f t="shared" si="1"/>
        <v>1000</v>
      </c>
    </row>
    <row r="11" spans="1:6" ht="39" thickBot="1">
      <c r="A11" s="127" t="s">
        <v>0</v>
      </c>
      <c r="B11" s="65" t="s">
        <v>339</v>
      </c>
      <c r="C11" s="128" t="s">
        <v>2</v>
      </c>
      <c r="D11" s="129" t="s">
        <v>3</v>
      </c>
      <c r="E11" s="66" t="s">
        <v>4</v>
      </c>
    </row>
    <row r="12" spans="1:6" ht="51">
      <c r="A12" s="12" t="s">
        <v>371</v>
      </c>
      <c r="B12" s="7" t="s">
        <v>372</v>
      </c>
      <c r="C12" s="14">
        <v>1000</v>
      </c>
      <c r="D12" s="15" t="s">
        <v>7</v>
      </c>
      <c r="E12" s="163">
        <f t="shared" ref="E12:E20" si="2">C12/2</f>
        <v>500</v>
      </c>
    </row>
    <row r="13" spans="1:6" ht="63.75">
      <c r="A13" s="6" t="s">
        <v>53</v>
      </c>
      <c r="B13" s="7" t="s">
        <v>290</v>
      </c>
      <c r="C13" s="8">
        <v>700</v>
      </c>
      <c r="D13" s="9" t="s">
        <v>7</v>
      </c>
      <c r="E13" s="10">
        <f t="shared" si="2"/>
        <v>350</v>
      </c>
    </row>
    <row r="14" spans="1:6" ht="51">
      <c r="A14" s="6" t="s">
        <v>389</v>
      </c>
      <c r="B14" s="7" t="s">
        <v>390</v>
      </c>
      <c r="C14" s="8">
        <v>1500</v>
      </c>
      <c r="D14" s="9" t="s">
        <v>7</v>
      </c>
      <c r="E14" s="10">
        <f t="shared" ref="E14" si="3">C14/2</f>
        <v>750</v>
      </c>
    </row>
    <row r="15" spans="1:6" ht="51">
      <c r="A15" s="6" t="s">
        <v>47</v>
      </c>
      <c r="B15" s="7" t="s">
        <v>49</v>
      </c>
      <c r="C15" s="8">
        <v>500</v>
      </c>
      <c r="D15" s="9" t="s">
        <v>7</v>
      </c>
      <c r="E15" s="10">
        <f t="shared" si="2"/>
        <v>250</v>
      </c>
    </row>
    <row r="16" spans="1:6" ht="76.5">
      <c r="A16" s="6" t="s">
        <v>48</v>
      </c>
      <c r="B16" s="7" t="s">
        <v>50</v>
      </c>
      <c r="C16" s="8">
        <v>500</v>
      </c>
      <c r="D16" s="9" t="s">
        <v>7</v>
      </c>
      <c r="E16" s="10">
        <f t="shared" si="2"/>
        <v>250</v>
      </c>
    </row>
    <row r="17" spans="1:11" ht="25.5">
      <c r="A17" s="18" t="s">
        <v>51</v>
      </c>
      <c r="B17" s="19" t="s">
        <v>52</v>
      </c>
      <c r="C17" s="20">
        <v>300</v>
      </c>
      <c r="D17" s="161" t="s">
        <v>7</v>
      </c>
      <c r="E17" s="162">
        <f t="shared" si="2"/>
        <v>150</v>
      </c>
    </row>
    <row r="18" spans="1:11" ht="25.5">
      <c r="A18" s="18" t="s">
        <v>343</v>
      </c>
      <c r="B18" s="19" t="s">
        <v>344</v>
      </c>
      <c r="C18" s="20">
        <v>400</v>
      </c>
      <c r="D18" s="161" t="s">
        <v>7</v>
      </c>
      <c r="E18" s="162">
        <f t="shared" ref="E18" si="4">C18/2</f>
        <v>200</v>
      </c>
    </row>
    <row r="19" spans="1:11" ht="38.25">
      <c r="A19" s="40" t="s">
        <v>291</v>
      </c>
      <c r="B19" s="22" t="s">
        <v>283</v>
      </c>
      <c r="C19" s="39">
        <v>3000</v>
      </c>
      <c r="D19" s="23" t="s">
        <v>7</v>
      </c>
      <c r="E19" s="41">
        <f>C19/2</f>
        <v>1500</v>
      </c>
    </row>
    <row r="20" spans="1:11" ht="26.25" thickBot="1">
      <c r="A20" s="36" t="s">
        <v>346</v>
      </c>
      <c r="B20" s="36" t="s">
        <v>345</v>
      </c>
      <c r="C20" s="37">
        <v>1000</v>
      </c>
      <c r="D20" s="164" t="s">
        <v>7</v>
      </c>
      <c r="E20" s="165">
        <f t="shared" si="2"/>
        <v>500</v>
      </c>
    </row>
    <row r="21" spans="1:11" ht="39" thickBot="1">
      <c r="A21" s="1" t="s">
        <v>0</v>
      </c>
      <c r="B21" s="2" t="s">
        <v>56</v>
      </c>
      <c r="C21" s="3" t="s">
        <v>2</v>
      </c>
      <c r="D21" s="4" t="s">
        <v>3</v>
      </c>
      <c r="E21" s="5" t="s">
        <v>4</v>
      </c>
    </row>
    <row r="22" spans="1:11">
      <c r="A22" s="91" t="s">
        <v>374</v>
      </c>
      <c r="B22" s="92" t="s">
        <v>373</v>
      </c>
      <c r="C22" s="33">
        <v>2000</v>
      </c>
      <c r="D22" s="15" t="s">
        <v>7</v>
      </c>
      <c r="E22" s="34">
        <f>C22/2</f>
        <v>1000</v>
      </c>
    </row>
    <row r="23" spans="1:11" ht="15.75" thickBot="1">
      <c r="A23" s="93" t="s">
        <v>54</v>
      </c>
      <c r="B23" s="58" t="s">
        <v>55</v>
      </c>
      <c r="C23" s="32">
        <v>800</v>
      </c>
      <c r="D23" s="9" t="s">
        <v>7</v>
      </c>
      <c r="E23" s="35">
        <f>C23/2</f>
        <v>400</v>
      </c>
    </row>
    <row r="24" spans="1:11" ht="39" thickBot="1">
      <c r="A24" s="52" t="s">
        <v>0</v>
      </c>
      <c r="B24" s="53" t="s">
        <v>57</v>
      </c>
      <c r="C24" s="54" t="s">
        <v>2</v>
      </c>
      <c r="D24" s="55" t="s">
        <v>3</v>
      </c>
      <c r="E24" s="56" t="s">
        <v>4</v>
      </c>
      <c r="F24" s="120" t="s">
        <v>197</v>
      </c>
    </row>
    <row r="25" spans="1:11" ht="25.5">
      <c r="A25" s="107" t="s">
        <v>347</v>
      </c>
      <c r="B25" s="108" t="s">
        <v>348</v>
      </c>
      <c r="C25" s="109">
        <v>3000</v>
      </c>
      <c r="D25" s="110" t="s">
        <v>7</v>
      </c>
      <c r="E25" s="111">
        <f>C25/2</f>
        <v>1500</v>
      </c>
      <c r="F25" s="38" t="s">
        <v>64</v>
      </c>
    </row>
    <row r="26" spans="1:11" ht="38.25">
      <c r="A26" s="123" t="s">
        <v>58</v>
      </c>
      <c r="B26" s="22" t="s">
        <v>60</v>
      </c>
      <c r="C26" s="39">
        <v>900</v>
      </c>
      <c r="D26" s="23" t="s">
        <v>7</v>
      </c>
      <c r="E26" s="21">
        <f>C26/2</f>
        <v>450</v>
      </c>
      <c r="F26" s="38" t="s">
        <v>64</v>
      </c>
      <c r="G26" s="38"/>
      <c r="H26" s="38"/>
      <c r="I26" s="38"/>
      <c r="J26" s="38"/>
      <c r="K26" s="38"/>
    </row>
    <row r="27" spans="1:11" ht="38.25">
      <c r="A27" s="123" t="s">
        <v>59</v>
      </c>
      <c r="B27" s="22" t="s">
        <v>62</v>
      </c>
      <c r="C27" s="39">
        <v>1200</v>
      </c>
      <c r="D27" s="23" t="s">
        <v>7</v>
      </c>
      <c r="E27" s="21">
        <f>C27/2</f>
        <v>600</v>
      </c>
      <c r="F27" s="38" t="s">
        <v>64</v>
      </c>
      <c r="G27" s="38"/>
      <c r="H27" s="38"/>
      <c r="I27" s="38"/>
      <c r="J27" s="38"/>
      <c r="K27" s="38"/>
    </row>
    <row r="28" spans="1:11" ht="38.25">
      <c r="A28" s="123" t="s">
        <v>61</v>
      </c>
      <c r="B28" s="22" t="s">
        <v>63</v>
      </c>
      <c r="C28" s="39">
        <v>2500</v>
      </c>
      <c r="D28" s="23" t="s">
        <v>7</v>
      </c>
      <c r="E28" s="21">
        <f>C28/2</f>
        <v>1250</v>
      </c>
      <c r="F28" s="38" t="s">
        <v>64</v>
      </c>
      <c r="G28" s="38"/>
      <c r="H28" s="38"/>
      <c r="I28" s="38"/>
      <c r="J28" s="38"/>
      <c r="K28" s="38"/>
    </row>
    <row r="29" spans="1:11" ht="25.5">
      <c r="A29" s="123" t="s">
        <v>176</v>
      </c>
      <c r="B29" s="22" t="s">
        <v>175</v>
      </c>
      <c r="C29" s="39">
        <v>2000</v>
      </c>
      <c r="D29" s="23" t="s">
        <v>7</v>
      </c>
      <c r="E29" s="21">
        <f>C29/2</f>
        <v>1000</v>
      </c>
      <c r="F29" s="38" t="s">
        <v>64</v>
      </c>
      <c r="G29" s="38"/>
      <c r="H29" s="38"/>
      <c r="I29" s="38"/>
      <c r="J29" s="38"/>
      <c r="K29" s="38"/>
    </row>
    <row r="30" spans="1:11" ht="51.75" thickBot="1">
      <c r="A30" s="112" t="s">
        <v>68</v>
      </c>
      <c r="B30" s="113" t="s">
        <v>67</v>
      </c>
      <c r="C30" s="125">
        <v>3200</v>
      </c>
      <c r="D30" s="126" t="s">
        <v>7</v>
      </c>
      <c r="E30" s="114">
        <f t="shared" ref="E30" si="5">C30/2</f>
        <v>1600</v>
      </c>
      <c r="F30" s="38" t="s">
        <v>64</v>
      </c>
    </row>
    <row r="31" spans="1:11" ht="39" thickBot="1">
      <c r="A31" s="127" t="s">
        <v>0</v>
      </c>
      <c r="B31" s="65" t="s">
        <v>69</v>
      </c>
      <c r="C31" s="128" t="s">
        <v>2</v>
      </c>
      <c r="D31" s="129" t="s">
        <v>3</v>
      </c>
      <c r="E31" s="66" t="s">
        <v>4</v>
      </c>
    </row>
    <row r="32" spans="1:11">
      <c r="A32" s="93" t="s">
        <v>70</v>
      </c>
      <c r="B32" s="58" t="s">
        <v>71</v>
      </c>
      <c r="C32" s="32">
        <v>2000</v>
      </c>
      <c r="D32" s="9" t="s">
        <v>7</v>
      </c>
      <c r="E32" s="35">
        <f t="shared" ref="E32:E40" si="6">C32/2</f>
        <v>1000</v>
      </c>
    </row>
    <row r="33" spans="1:6">
      <c r="A33" s="93" t="s">
        <v>285</v>
      </c>
      <c r="B33" s="58" t="s">
        <v>286</v>
      </c>
      <c r="C33" s="32">
        <v>3000</v>
      </c>
      <c r="D33" s="9" t="s">
        <v>7</v>
      </c>
      <c r="E33" s="35">
        <f>C33/2</f>
        <v>1500</v>
      </c>
    </row>
    <row r="34" spans="1:6" ht="25.5">
      <c r="A34" s="173" t="s">
        <v>367</v>
      </c>
      <c r="B34" s="58" t="s">
        <v>284</v>
      </c>
      <c r="C34" s="32">
        <v>5000</v>
      </c>
      <c r="D34" s="9" t="s">
        <v>7</v>
      </c>
      <c r="E34" s="35">
        <f>C34/2</f>
        <v>2500</v>
      </c>
    </row>
    <row r="35" spans="1:6">
      <c r="A35" s="93" t="s">
        <v>72</v>
      </c>
      <c r="B35" s="58" t="s">
        <v>73</v>
      </c>
      <c r="C35" s="32">
        <v>200</v>
      </c>
      <c r="D35" s="9" t="s">
        <v>7</v>
      </c>
      <c r="E35" s="35">
        <f t="shared" si="6"/>
        <v>100</v>
      </c>
    </row>
    <row r="36" spans="1:6">
      <c r="A36" s="93" t="s">
        <v>74</v>
      </c>
      <c r="B36" s="58" t="s">
        <v>75</v>
      </c>
      <c r="C36" s="32">
        <v>200</v>
      </c>
      <c r="D36" s="9" t="s">
        <v>7</v>
      </c>
      <c r="E36" s="35">
        <f t="shared" si="6"/>
        <v>100</v>
      </c>
    </row>
    <row r="37" spans="1:6">
      <c r="A37" s="93" t="s">
        <v>349</v>
      </c>
      <c r="B37" s="93" t="s">
        <v>350</v>
      </c>
      <c r="C37" s="32">
        <v>1500</v>
      </c>
      <c r="D37" s="9" t="s">
        <v>351</v>
      </c>
      <c r="E37" s="35">
        <f t="shared" si="6"/>
        <v>750</v>
      </c>
    </row>
    <row r="38" spans="1:6">
      <c r="A38" s="93" t="s">
        <v>352</v>
      </c>
      <c r="B38" s="93" t="s">
        <v>352</v>
      </c>
      <c r="C38" s="32">
        <v>3000</v>
      </c>
      <c r="D38" s="9" t="s">
        <v>351</v>
      </c>
      <c r="E38" s="35">
        <f t="shared" ref="E38" si="7">C38/2</f>
        <v>1500</v>
      </c>
    </row>
    <row r="39" spans="1:6">
      <c r="A39" s="93" t="s">
        <v>76</v>
      </c>
      <c r="B39" s="58" t="s">
        <v>76</v>
      </c>
      <c r="C39" s="32">
        <v>500</v>
      </c>
      <c r="D39" s="9" t="s">
        <v>7</v>
      </c>
      <c r="E39" s="35">
        <f t="shared" si="6"/>
        <v>250</v>
      </c>
    </row>
    <row r="40" spans="1:6" ht="15.75" thickBot="1">
      <c r="A40" s="94" t="s">
        <v>32</v>
      </c>
      <c r="B40" s="95" t="s">
        <v>77</v>
      </c>
      <c r="C40" s="49">
        <v>1500</v>
      </c>
      <c r="D40" s="27" t="s">
        <v>7</v>
      </c>
      <c r="E40" s="50">
        <f t="shared" si="6"/>
        <v>750</v>
      </c>
    </row>
    <row r="41" spans="1:6" ht="39" thickBot="1">
      <c r="A41" s="52" t="s">
        <v>0</v>
      </c>
      <c r="B41" s="53" t="s">
        <v>79</v>
      </c>
      <c r="C41" s="54" t="s">
        <v>2</v>
      </c>
      <c r="D41" s="55" t="s">
        <v>3</v>
      </c>
      <c r="E41" s="56" t="s">
        <v>4</v>
      </c>
      <c r="F41" s="120" t="s">
        <v>198</v>
      </c>
    </row>
    <row r="42" spans="1:6" ht="25.5">
      <c r="A42" s="122" t="s">
        <v>80</v>
      </c>
      <c r="B42" s="108" t="s">
        <v>174</v>
      </c>
      <c r="C42" s="109">
        <v>300</v>
      </c>
      <c r="D42" s="110" t="s">
        <v>81</v>
      </c>
      <c r="E42" s="111">
        <f t="shared" ref="E42:E49" si="8">C42/2</f>
        <v>150</v>
      </c>
      <c r="F42" s="38" t="s">
        <v>82</v>
      </c>
    </row>
    <row r="43" spans="1:6">
      <c r="A43" s="40" t="s">
        <v>173</v>
      </c>
      <c r="B43" s="22" t="s">
        <v>258</v>
      </c>
      <c r="C43" s="39">
        <v>350</v>
      </c>
      <c r="D43" s="23" t="s">
        <v>81</v>
      </c>
      <c r="E43" s="21">
        <f t="shared" si="8"/>
        <v>175</v>
      </c>
      <c r="F43" s="38"/>
    </row>
    <row r="44" spans="1:6" ht="38.25">
      <c r="A44" s="40" t="s">
        <v>353</v>
      </c>
      <c r="B44" s="22" t="s">
        <v>265</v>
      </c>
      <c r="C44" s="39">
        <v>2500</v>
      </c>
      <c r="D44" s="23" t="s">
        <v>7</v>
      </c>
      <c r="E44" s="21">
        <f t="shared" si="8"/>
        <v>1250</v>
      </c>
    </row>
    <row r="45" spans="1:6" ht="38.25">
      <c r="A45" s="40" t="s">
        <v>266</v>
      </c>
      <c r="B45" s="40" t="s">
        <v>266</v>
      </c>
      <c r="C45" s="39">
        <v>2000</v>
      </c>
      <c r="D45" s="23" t="s">
        <v>7</v>
      </c>
      <c r="E45" s="21">
        <f t="shared" si="8"/>
        <v>1000</v>
      </c>
    </row>
    <row r="46" spans="1:6" ht="25.5">
      <c r="A46" s="40" t="s">
        <v>83</v>
      </c>
      <c r="B46" s="22" t="s">
        <v>85</v>
      </c>
      <c r="C46" s="39">
        <v>1000</v>
      </c>
      <c r="D46" s="23" t="s">
        <v>7</v>
      </c>
      <c r="E46" s="21">
        <f t="shared" si="8"/>
        <v>500</v>
      </c>
    </row>
    <row r="47" spans="1:6" s="44" customFormat="1" ht="25.5">
      <c r="A47" s="40" t="s">
        <v>84</v>
      </c>
      <c r="B47" s="22" t="s">
        <v>86</v>
      </c>
      <c r="C47" s="42">
        <v>2000</v>
      </c>
      <c r="D47" s="43" t="s">
        <v>7</v>
      </c>
      <c r="E47" s="21">
        <f t="shared" si="8"/>
        <v>1000</v>
      </c>
    </row>
    <row r="48" spans="1:6" s="44" customFormat="1" ht="38.25">
      <c r="A48" s="40" t="s">
        <v>87</v>
      </c>
      <c r="B48" s="22" t="s">
        <v>88</v>
      </c>
      <c r="C48" s="42">
        <v>400</v>
      </c>
      <c r="D48" s="43" t="s">
        <v>7</v>
      </c>
      <c r="E48" s="21">
        <f t="shared" si="8"/>
        <v>200</v>
      </c>
    </row>
    <row r="49" spans="1:5" s="44" customFormat="1" ht="39" thickBot="1">
      <c r="A49" s="112" t="s">
        <v>89</v>
      </c>
      <c r="B49" s="113" t="s">
        <v>90</v>
      </c>
      <c r="C49" s="47">
        <v>1000</v>
      </c>
      <c r="D49" s="48" t="s">
        <v>7</v>
      </c>
      <c r="E49" s="114">
        <f t="shared" si="8"/>
        <v>500</v>
      </c>
    </row>
  </sheetData>
  <mergeCells count="2">
    <mergeCell ref="A1:E1"/>
    <mergeCell ref="A2:E2"/>
  </mergeCells>
  <hyperlinks>
    <hyperlink ref="F24" location="Эффекты!A1" display="Полный список смотрите в разделе Эффекты"/>
    <hyperlink ref="F41" location="'Сцена, конструктив'!A1" display="Подробнее о конструктивах смотрите в разделе Сцена, конструктив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7"/>
  <sheetViews>
    <sheetView workbookViewId="0">
      <selection sqref="A1:E1"/>
    </sheetView>
  </sheetViews>
  <sheetFormatPr defaultRowHeight="15"/>
  <cols>
    <col min="1" max="1" width="28.5703125" bestFit="1" customWidth="1"/>
    <col min="2" max="2" width="37.28515625" bestFit="1" customWidth="1"/>
    <col min="3" max="3" width="10.28515625" bestFit="1" customWidth="1"/>
    <col min="5" max="5" width="12.42578125" customWidth="1"/>
  </cols>
  <sheetData>
    <row r="1" spans="1:5" ht="90.75" customHeight="1" thickBot="1">
      <c r="A1" s="178" t="s">
        <v>356</v>
      </c>
      <c r="B1" s="179"/>
      <c r="C1" s="179"/>
      <c r="D1" s="179"/>
      <c r="E1" s="180"/>
    </row>
    <row r="2" spans="1:5" ht="15.75" thickBot="1">
      <c r="A2" s="181" t="s">
        <v>91</v>
      </c>
      <c r="B2" s="182"/>
      <c r="C2" s="182"/>
      <c r="D2" s="182"/>
      <c r="E2" s="183"/>
    </row>
    <row r="3" spans="1:5" ht="39" thickBot="1">
      <c r="A3" s="1" t="s">
        <v>0</v>
      </c>
      <c r="B3" s="2" t="s">
        <v>96</v>
      </c>
      <c r="C3" s="3" t="s">
        <v>2</v>
      </c>
      <c r="D3" s="4" t="s">
        <v>3</v>
      </c>
      <c r="E3" s="5" t="s">
        <v>4</v>
      </c>
    </row>
    <row r="4" spans="1:5">
      <c r="A4" s="96" t="s">
        <v>312</v>
      </c>
      <c r="B4" s="62" t="s">
        <v>313</v>
      </c>
      <c r="C4" s="32">
        <v>4000</v>
      </c>
      <c r="D4" s="51" t="s">
        <v>7</v>
      </c>
      <c r="E4" s="35">
        <f>C4/2</f>
        <v>2000</v>
      </c>
    </row>
    <row r="5" spans="1:5">
      <c r="A5" s="96" t="s">
        <v>92</v>
      </c>
      <c r="B5" s="63" t="s">
        <v>93</v>
      </c>
      <c r="C5" s="32">
        <v>7000</v>
      </c>
      <c r="D5" s="51" t="s">
        <v>7</v>
      </c>
      <c r="E5" s="35">
        <f>C5/2</f>
        <v>3500</v>
      </c>
    </row>
    <row r="6" spans="1:5" ht="15.75" thickBot="1">
      <c r="A6" s="96" t="s">
        <v>94</v>
      </c>
      <c r="B6" s="63" t="s">
        <v>95</v>
      </c>
      <c r="C6" s="32">
        <v>17500</v>
      </c>
      <c r="D6" s="51" t="s">
        <v>7</v>
      </c>
      <c r="E6" s="35">
        <f>C6/2</f>
        <v>8750</v>
      </c>
    </row>
    <row r="7" spans="1:5" ht="39" thickBot="1">
      <c r="A7" s="1" t="s">
        <v>0</v>
      </c>
      <c r="B7" s="2" t="s">
        <v>97</v>
      </c>
      <c r="C7" s="3" t="s">
        <v>2</v>
      </c>
      <c r="D7" s="4" t="s">
        <v>3</v>
      </c>
      <c r="E7" s="5" t="s">
        <v>4</v>
      </c>
    </row>
    <row r="8" spans="1:5">
      <c r="A8" s="96" t="s">
        <v>107</v>
      </c>
      <c r="B8" s="62" t="s">
        <v>98</v>
      </c>
      <c r="C8" s="32">
        <v>0</v>
      </c>
      <c r="D8" s="51" t="s">
        <v>7</v>
      </c>
      <c r="E8" s="35">
        <f t="shared" ref="E8:E13" si="0">C8/2</f>
        <v>0</v>
      </c>
    </row>
    <row r="9" spans="1:5">
      <c r="A9" s="96" t="s">
        <v>99</v>
      </c>
      <c r="B9" s="62" t="s">
        <v>100</v>
      </c>
      <c r="C9" s="32">
        <v>3000</v>
      </c>
      <c r="D9" s="51" t="s">
        <v>7</v>
      </c>
      <c r="E9" s="35">
        <f t="shared" si="0"/>
        <v>1500</v>
      </c>
    </row>
    <row r="10" spans="1:5">
      <c r="A10" s="96" t="s">
        <v>101</v>
      </c>
      <c r="B10" s="62" t="s">
        <v>102</v>
      </c>
      <c r="C10" s="32">
        <v>3000</v>
      </c>
      <c r="D10" s="51" t="s">
        <v>7</v>
      </c>
      <c r="E10" s="35">
        <f t="shared" si="0"/>
        <v>1500</v>
      </c>
    </row>
    <row r="11" spans="1:5">
      <c r="A11" s="96" t="s">
        <v>101</v>
      </c>
      <c r="B11" s="62" t="s">
        <v>103</v>
      </c>
      <c r="C11" s="32">
        <v>3000</v>
      </c>
      <c r="D11" s="51" t="s">
        <v>7</v>
      </c>
      <c r="E11" s="35">
        <f t="shared" si="0"/>
        <v>1500</v>
      </c>
    </row>
    <row r="12" spans="1:5">
      <c r="A12" s="96" t="s">
        <v>104</v>
      </c>
      <c r="B12" s="62" t="s">
        <v>105</v>
      </c>
      <c r="C12" s="32">
        <v>3000</v>
      </c>
      <c r="D12" s="51" t="s">
        <v>7</v>
      </c>
      <c r="E12" s="35">
        <f t="shared" si="0"/>
        <v>1500</v>
      </c>
    </row>
    <row r="13" spans="1:5" ht="15.75" thickBot="1">
      <c r="A13" s="96" t="s">
        <v>104</v>
      </c>
      <c r="B13" s="62" t="s">
        <v>106</v>
      </c>
      <c r="C13" s="32">
        <v>3000</v>
      </c>
      <c r="D13" s="51" t="s">
        <v>7</v>
      </c>
      <c r="E13" s="35">
        <f t="shared" si="0"/>
        <v>1500</v>
      </c>
    </row>
    <row r="14" spans="1:5" ht="39" thickBot="1">
      <c r="A14" s="1" t="s">
        <v>0</v>
      </c>
      <c r="B14" s="2" t="s">
        <v>108</v>
      </c>
      <c r="C14" s="3" t="s">
        <v>2</v>
      </c>
      <c r="D14" s="4" t="s">
        <v>3</v>
      </c>
      <c r="E14" s="5" t="s">
        <v>4</v>
      </c>
    </row>
    <row r="15" spans="1:5">
      <c r="A15" s="136" t="s">
        <v>110</v>
      </c>
      <c r="B15" s="63" t="s">
        <v>111</v>
      </c>
      <c r="C15" s="32">
        <v>750</v>
      </c>
      <c r="D15" s="57" t="s">
        <v>7</v>
      </c>
      <c r="E15" s="35">
        <f>C15/2</f>
        <v>375</v>
      </c>
    </row>
    <row r="16" spans="1:5" ht="38.25">
      <c r="A16" s="96" t="s">
        <v>112</v>
      </c>
      <c r="B16" s="64" t="s">
        <v>113</v>
      </c>
      <c r="C16" s="32">
        <v>2700</v>
      </c>
      <c r="D16" s="57" t="s">
        <v>7</v>
      </c>
      <c r="E16" s="35">
        <f>C16/2</f>
        <v>1350</v>
      </c>
    </row>
    <row r="17" spans="1:5" ht="38.25">
      <c r="A17" s="96" t="s">
        <v>114</v>
      </c>
      <c r="B17" s="64" t="s">
        <v>113</v>
      </c>
      <c r="C17" s="32">
        <v>4000</v>
      </c>
      <c r="D17" s="57" t="s">
        <v>7</v>
      </c>
      <c r="E17" s="35">
        <f>C17/2</f>
        <v>2000</v>
      </c>
    </row>
    <row r="18" spans="1:5">
      <c r="A18" s="96" t="s">
        <v>115</v>
      </c>
      <c r="B18" s="63" t="s">
        <v>109</v>
      </c>
      <c r="C18" s="32">
        <v>7000</v>
      </c>
      <c r="D18" s="57" t="s">
        <v>7</v>
      </c>
      <c r="E18" s="35">
        <f>C18/2</f>
        <v>3500</v>
      </c>
    </row>
    <row r="19" spans="1:5" ht="15.75" thickBot="1">
      <c r="A19" s="96" t="s">
        <v>116</v>
      </c>
      <c r="B19" s="63" t="s">
        <v>117</v>
      </c>
      <c r="C19" s="32">
        <v>12000</v>
      </c>
      <c r="D19" s="57" t="s">
        <v>7</v>
      </c>
      <c r="E19" s="35">
        <f>C19/2</f>
        <v>6000</v>
      </c>
    </row>
    <row r="20" spans="1:5" ht="39" thickBot="1">
      <c r="A20" s="52" t="s">
        <v>0</v>
      </c>
      <c r="B20" s="53" t="s">
        <v>118</v>
      </c>
      <c r="C20" s="54" t="s">
        <v>2</v>
      </c>
      <c r="D20" s="55" t="s">
        <v>3</v>
      </c>
      <c r="E20" s="56" t="s">
        <v>4</v>
      </c>
    </row>
    <row r="21" spans="1:5" ht="15.75" thickBot="1">
      <c r="A21" s="147" t="s">
        <v>119</v>
      </c>
      <c r="B21" s="148" t="s">
        <v>360</v>
      </c>
      <c r="C21" s="76">
        <v>4000</v>
      </c>
      <c r="D21" s="110" t="s">
        <v>7</v>
      </c>
      <c r="E21" s="78">
        <f>C21/2</f>
        <v>2000</v>
      </c>
    </row>
    <row r="22" spans="1:5">
      <c r="A22" s="170" t="s">
        <v>357</v>
      </c>
      <c r="B22" s="171" t="s">
        <v>358</v>
      </c>
      <c r="C22" s="85">
        <v>6000</v>
      </c>
      <c r="D22" s="110" t="s">
        <v>7</v>
      </c>
      <c r="E22" s="172">
        <f>C22/2</f>
        <v>3000</v>
      </c>
    </row>
    <row r="23" spans="1:5">
      <c r="A23" s="149" t="s">
        <v>119</v>
      </c>
      <c r="B23" s="146" t="s">
        <v>359</v>
      </c>
      <c r="C23" s="67">
        <v>8000</v>
      </c>
      <c r="D23" s="23" t="s">
        <v>7</v>
      </c>
      <c r="E23" s="79">
        <f>C23/2</f>
        <v>4000</v>
      </c>
    </row>
    <row r="24" spans="1:5">
      <c r="A24" s="202" t="s">
        <v>235</v>
      </c>
      <c r="B24" s="203"/>
      <c r="C24" s="67">
        <v>600</v>
      </c>
      <c r="D24" s="23" t="s">
        <v>7</v>
      </c>
      <c r="E24" s="79">
        <f>C24/2</f>
        <v>300</v>
      </c>
    </row>
    <row r="25" spans="1:5" ht="15.75" thickBot="1">
      <c r="A25" s="150" t="s">
        <v>219</v>
      </c>
      <c r="B25" s="151" t="s">
        <v>220</v>
      </c>
      <c r="C25" s="69">
        <v>6000</v>
      </c>
      <c r="D25" s="126" t="s">
        <v>221</v>
      </c>
      <c r="E25" s="70" t="s">
        <v>222</v>
      </c>
    </row>
    <row r="26" spans="1:5" ht="39" thickBot="1">
      <c r="A26" s="127" t="s">
        <v>0</v>
      </c>
      <c r="B26" s="65" t="s">
        <v>130</v>
      </c>
      <c r="C26" s="128" t="s">
        <v>2</v>
      </c>
      <c r="D26" s="129" t="s">
        <v>3</v>
      </c>
      <c r="E26" s="66" t="s">
        <v>4</v>
      </c>
    </row>
    <row r="27" spans="1:5">
      <c r="A27" s="137" t="s">
        <v>120</v>
      </c>
      <c r="B27" s="97" t="s">
        <v>129</v>
      </c>
      <c r="C27" s="59">
        <v>3000</v>
      </c>
      <c r="D27" s="60" t="s">
        <v>7</v>
      </c>
      <c r="E27" s="35">
        <f t="shared" ref="E27:E34" si="1">C27/2</f>
        <v>1500</v>
      </c>
    </row>
    <row r="28" spans="1:5">
      <c r="A28" s="136" t="s">
        <v>314</v>
      </c>
      <c r="B28" s="64" t="s">
        <v>315</v>
      </c>
      <c r="C28" s="32">
        <v>10000</v>
      </c>
      <c r="D28" s="51" t="s">
        <v>7</v>
      </c>
      <c r="E28" s="35">
        <f t="shared" si="1"/>
        <v>5000</v>
      </c>
    </row>
    <row r="29" spans="1:5">
      <c r="A29" s="136" t="s">
        <v>133</v>
      </c>
      <c r="B29" s="62" t="s">
        <v>131</v>
      </c>
      <c r="C29" s="61">
        <v>1500</v>
      </c>
      <c r="D29" s="51" t="s">
        <v>7</v>
      </c>
      <c r="E29" s="35">
        <f>C29/2</f>
        <v>750</v>
      </c>
    </row>
    <row r="30" spans="1:5">
      <c r="A30" s="136" t="s">
        <v>132</v>
      </c>
      <c r="B30" s="62" t="s">
        <v>134</v>
      </c>
      <c r="C30" s="61">
        <v>1500</v>
      </c>
      <c r="D30" s="51" t="s">
        <v>7</v>
      </c>
      <c r="E30" s="35">
        <f>C30/2</f>
        <v>750</v>
      </c>
    </row>
    <row r="31" spans="1:5">
      <c r="A31" s="96" t="s">
        <v>124</v>
      </c>
      <c r="B31" s="63" t="s">
        <v>125</v>
      </c>
      <c r="C31" s="61">
        <v>1500</v>
      </c>
      <c r="D31" s="51" t="s">
        <v>7</v>
      </c>
      <c r="E31" s="35">
        <f t="shared" si="1"/>
        <v>750</v>
      </c>
    </row>
    <row r="32" spans="1:5">
      <c r="A32" s="96" t="s">
        <v>126</v>
      </c>
      <c r="B32" s="62" t="s">
        <v>148</v>
      </c>
      <c r="C32" s="61">
        <v>2000</v>
      </c>
      <c r="D32" s="51" t="s">
        <v>7</v>
      </c>
      <c r="E32" s="35">
        <f t="shared" si="1"/>
        <v>1000</v>
      </c>
    </row>
    <row r="33" spans="1:5">
      <c r="A33" s="96" t="s">
        <v>127</v>
      </c>
      <c r="B33" s="62" t="s">
        <v>147</v>
      </c>
      <c r="C33" s="61">
        <v>1100</v>
      </c>
      <c r="D33" s="51" t="s">
        <v>7</v>
      </c>
      <c r="E33" s="35">
        <f t="shared" si="1"/>
        <v>550</v>
      </c>
    </row>
    <row r="34" spans="1:5" ht="15.75" thickBot="1">
      <c r="A34" s="96" t="s">
        <v>135</v>
      </c>
      <c r="B34" s="62" t="s">
        <v>128</v>
      </c>
      <c r="C34" s="61">
        <v>1500</v>
      </c>
      <c r="D34" s="51" t="s">
        <v>7</v>
      </c>
      <c r="E34" s="35">
        <f t="shared" si="1"/>
        <v>750</v>
      </c>
    </row>
    <row r="35" spans="1:5" ht="39" thickBot="1">
      <c r="A35" s="1" t="s">
        <v>0</v>
      </c>
      <c r="B35" s="2" t="s">
        <v>136</v>
      </c>
      <c r="C35" s="3" t="s">
        <v>2</v>
      </c>
      <c r="D35" s="4" t="s">
        <v>3</v>
      </c>
      <c r="E35" s="5" t="s">
        <v>4</v>
      </c>
    </row>
    <row r="36" spans="1:5" ht="25.5">
      <c r="A36" s="96" t="s">
        <v>121</v>
      </c>
      <c r="B36" s="64" t="s">
        <v>122</v>
      </c>
      <c r="C36" s="32">
        <v>1500</v>
      </c>
      <c r="D36" s="51" t="s">
        <v>7</v>
      </c>
      <c r="E36" s="35">
        <f>C36/2</f>
        <v>750</v>
      </c>
    </row>
    <row r="37" spans="1:5">
      <c r="A37" s="200" t="s">
        <v>123</v>
      </c>
      <c r="B37" s="201"/>
      <c r="C37" s="32">
        <v>500</v>
      </c>
      <c r="D37" s="51" t="s">
        <v>7</v>
      </c>
      <c r="E37" s="35">
        <f>C37/2</f>
        <v>250</v>
      </c>
    </row>
    <row r="38" spans="1:5" ht="15.75" thickBot="1">
      <c r="A38" s="198" t="s">
        <v>32</v>
      </c>
      <c r="B38" s="199"/>
      <c r="C38" s="32">
        <v>1000</v>
      </c>
      <c r="D38" s="51" t="s">
        <v>7</v>
      </c>
      <c r="E38" s="35">
        <f>C38/2</f>
        <v>500</v>
      </c>
    </row>
    <row r="39" spans="1:5" ht="39" thickBot="1">
      <c r="A39" s="1" t="s">
        <v>0</v>
      </c>
      <c r="B39" s="2" t="s">
        <v>138</v>
      </c>
      <c r="C39" s="3" t="s">
        <v>2</v>
      </c>
      <c r="D39" s="4" t="s">
        <v>3</v>
      </c>
      <c r="E39" s="5" t="s">
        <v>4</v>
      </c>
    </row>
    <row r="40" spans="1:5" ht="26.25" customHeight="1">
      <c r="A40" s="204" t="s">
        <v>139</v>
      </c>
      <c r="B40" s="205"/>
      <c r="C40" s="32">
        <v>500</v>
      </c>
      <c r="D40" s="51" t="s">
        <v>7</v>
      </c>
      <c r="E40" s="35">
        <f>C40/2</f>
        <v>250</v>
      </c>
    </row>
    <row r="41" spans="1:5" ht="26.25" customHeight="1">
      <c r="A41" s="206" t="s">
        <v>140</v>
      </c>
      <c r="B41" s="207"/>
      <c r="C41" s="32">
        <v>600</v>
      </c>
      <c r="D41" s="51" t="s">
        <v>7</v>
      </c>
      <c r="E41" s="35">
        <f>C41/2</f>
        <v>300</v>
      </c>
    </row>
    <row r="42" spans="1:5">
      <c r="A42" s="200" t="s">
        <v>137</v>
      </c>
      <c r="B42" s="201"/>
      <c r="C42" s="32">
        <v>200</v>
      </c>
      <c r="D42" s="51" t="s">
        <v>7</v>
      </c>
      <c r="E42" s="35">
        <f>C42/2</f>
        <v>100</v>
      </c>
    </row>
    <row r="43" spans="1:5">
      <c r="A43" s="200" t="s">
        <v>141</v>
      </c>
      <c r="B43" s="201"/>
      <c r="C43" s="32">
        <v>150</v>
      </c>
      <c r="D43" s="51" t="s">
        <v>7</v>
      </c>
      <c r="E43" s="35">
        <f>C43/2</f>
        <v>75</v>
      </c>
    </row>
    <row r="44" spans="1:5" ht="15.75" thickBot="1">
      <c r="A44" s="198" t="s">
        <v>142</v>
      </c>
      <c r="B44" s="199"/>
      <c r="C44" s="32">
        <v>150</v>
      </c>
      <c r="D44" s="51" t="s">
        <v>7</v>
      </c>
      <c r="E44" s="35">
        <f>C44/2</f>
        <v>75</v>
      </c>
    </row>
    <row r="45" spans="1:5" ht="39" customHeight="1" thickBot="1">
      <c r="A45" s="1" t="s">
        <v>223</v>
      </c>
      <c r="B45" s="2" t="s">
        <v>354</v>
      </c>
      <c r="C45" s="193" t="s">
        <v>355</v>
      </c>
      <c r="D45" s="194"/>
      <c r="E45" s="195"/>
    </row>
    <row r="46" spans="1:5" ht="26.25" thickBot="1">
      <c r="A46" s="52" t="s">
        <v>0</v>
      </c>
      <c r="B46" s="53" t="s">
        <v>143</v>
      </c>
      <c r="C46" s="54" t="s">
        <v>2</v>
      </c>
      <c r="D46" s="55" t="s">
        <v>3</v>
      </c>
      <c r="E46" s="56" t="s">
        <v>152</v>
      </c>
    </row>
    <row r="47" spans="1:5" ht="38.25">
      <c r="A47" s="196" t="s">
        <v>236</v>
      </c>
      <c r="B47" s="197"/>
      <c r="C47" s="76" t="s">
        <v>237</v>
      </c>
      <c r="D47" s="77" t="s">
        <v>144</v>
      </c>
      <c r="E47" s="86" t="s">
        <v>156</v>
      </c>
    </row>
    <row r="48" spans="1:5" ht="38.25">
      <c r="A48" s="82" t="s">
        <v>145</v>
      </c>
      <c r="B48" s="74" t="s">
        <v>146</v>
      </c>
      <c r="C48" s="67">
        <v>5000</v>
      </c>
      <c r="D48" s="68" t="s">
        <v>144</v>
      </c>
      <c r="E48" s="86" t="s">
        <v>156</v>
      </c>
    </row>
    <row r="49" spans="1:5" ht="38.25">
      <c r="A49" s="83" t="s">
        <v>157</v>
      </c>
      <c r="B49" s="84" t="s">
        <v>158</v>
      </c>
      <c r="C49" s="85">
        <v>4000</v>
      </c>
      <c r="D49" s="68" t="s">
        <v>144</v>
      </c>
      <c r="E49" s="86" t="s">
        <v>156</v>
      </c>
    </row>
    <row r="50" spans="1:5" s="73" customFormat="1" ht="12.75" customHeight="1">
      <c r="A50" s="188" t="s">
        <v>149</v>
      </c>
      <c r="B50" s="71" t="s">
        <v>150</v>
      </c>
      <c r="C50" s="72">
        <v>2000</v>
      </c>
      <c r="D50" s="186" t="s">
        <v>153</v>
      </c>
      <c r="E50" s="189" t="s">
        <v>154</v>
      </c>
    </row>
    <row r="51" spans="1:5" s="73" customFormat="1" ht="12.75" customHeight="1">
      <c r="A51" s="188"/>
      <c r="B51" s="71" t="s">
        <v>151</v>
      </c>
      <c r="C51" s="72">
        <v>2000</v>
      </c>
      <c r="D51" s="186"/>
      <c r="E51" s="190"/>
    </row>
    <row r="52" spans="1:5" s="73" customFormat="1" ht="12.75">
      <c r="A52" s="188" t="s">
        <v>149</v>
      </c>
      <c r="B52" s="71" t="s">
        <v>150</v>
      </c>
      <c r="C52" s="72">
        <v>2500</v>
      </c>
      <c r="D52" s="186" t="s">
        <v>155</v>
      </c>
      <c r="E52" s="189" t="s">
        <v>154</v>
      </c>
    </row>
    <row r="53" spans="1:5" s="73" customFormat="1" ht="13.5" thickBot="1">
      <c r="A53" s="192"/>
      <c r="B53" s="80" t="s">
        <v>151</v>
      </c>
      <c r="C53" s="81">
        <v>2500</v>
      </c>
      <c r="D53" s="187"/>
      <c r="E53" s="191"/>
    </row>
    <row r="54" spans="1:5" s="73" customFormat="1" ht="12.75" customHeight="1">
      <c r="A54" s="188" t="s">
        <v>149</v>
      </c>
      <c r="B54" s="71" t="s">
        <v>150</v>
      </c>
      <c r="C54" s="72">
        <v>2000</v>
      </c>
      <c r="D54" s="186" t="s">
        <v>153</v>
      </c>
      <c r="E54" s="189" t="s">
        <v>154</v>
      </c>
    </row>
    <row r="55" spans="1:5" s="73" customFormat="1" ht="12.75" customHeight="1">
      <c r="A55" s="188"/>
      <c r="B55" s="71" t="s">
        <v>151</v>
      </c>
      <c r="C55" s="72">
        <v>2000</v>
      </c>
      <c r="D55" s="186"/>
      <c r="E55" s="190"/>
    </row>
    <row r="56" spans="1:5" s="73" customFormat="1" ht="12.75">
      <c r="A56" s="188" t="s">
        <v>149</v>
      </c>
      <c r="B56" s="71" t="s">
        <v>150</v>
      </c>
      <c r="C56" s="72">
        <v>2500</v>
      </c>
      <c r="D56" s="186" t="s">
        <v>155</v>
      </c>
      <c r="E56" s="189" t="s">
        <v>154</v>
      </c>
    </row>
    <row r="57" spans="1:5" s="73" customFormat="1" ht="13.5" thickBot="1">
      <c r="A57" s="192"/>
      <c r="B57" s="80" t="s">
        <v>151</v>
      </c>
      <c r="C57" s="81">
        <v>2500</v>
      </c>
      <c r="D57" s="187"/>
      <c r="E57" s="191"/>
    </row>
  </sheetData>
  <mergeCells count="24">
    <mergeCell ref="A54:A55"/>
    <mergeCell ref="D54:D55"/>
    <mergeCell ref="E54:E55"/>
    <mergeCell ref="A56:A57"/>
    <mergeCell ref="D56:D57"/>
    <mergeCell ref="E56:E57"/>
    <mergeCell ref="C45:E45"/>
    <mergeCell ref="A1:E1"/>
    <mergeCell ref="A2:E2"/>
    <mergeCell ref="A47:B47"/>
    <mergeCell ref="A38:B38"/>
    <mergeCell ref="A37:B37"/>
    <mergeCell ref="A24:B24"/>
    <mergeCell ref="A44:B44"/>
    <mergeCell ref="A40:B40"/>
    <mergeCell ref="A41:B41"/>
    <mergeCell ref="A42:B42"/>
    <mergeCell ref="A43:B43"/>
    <mergeCell ref="D52:D53"/>
    <mergeCell ref="A50:A51"/>
    <mergeCell ref="D50:D51"/>
    <mergeCell ref="E50:E51"/>
    <mergeCell ref="E52:E53"/>
    <mergeCell ref="A52:A5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86"/>
  <sheetViews>
    <sheetView workbookViewId="0">
      <selection activeCell="C4" sqref="C4"/>
    </sheetView>
  </sheetViews>
  <sheetFormatPr defaultRowHeight="15"/>
  <cols>
    <col min="1" max="1" width="35.28515625" bestFit="1" customWidth="1"/>
    <col min="2" max="2" width="30.28515625" customWidth="1"/>
    <col min="3" max="3" width="12.7109375" bestFit="1" customWidth="1"/>
    <col min="5" max="5" width="12.28515625" customWidth="1"/>
  </cols>
  <sheetData>
    <row r="1" spans="1:6" ht="90.75" customHeight="1" thickBot="1">
      <c r="A1" s="178" t="s">
        <v>356</v>
      </c>
      <c r="B1" s="179"/>
      <c r="C1" s="179"/>
      <c r="D1" s="179"/>
      <c r="E1" s="180"/>
    </row>
    <row r="2" spans="1:6" ht="15.75" thickBot="1">
      <c r="A2" s="181" t="s">
        <v>91</v>
      </c>
      <c r="B2" s="182"/>
      <c r="C2" s="182"/>
      <c r="D2" s="182"/>
      <c r="E2" s="183"/>
    </row>
    <row r="3" spans="1:6" ht="39" thickBot="1">
      <c r="A3" s="1" t="s">
        <v>0</v>
      </c>
      <c r="B3" s="2" t="s">
        <v>159</v>
      </c>
      <c r="C3" s="3" t="s">
        <v>2</v>
      </c>
      <c r="D3" s="4" t="s">
        <v>3</v>
      </c>
      <c r="E3" s="5" t="s">
        <v>4</v>
      </c>
    </row>
    <row r="4" spans="1:6" ht="51">
      <c r="A4" s="99" t="s">
        <v>165</v>
      </c>
      <c r="B4" s="100" t="s">
        <v>162</v>
      </c>
      <c r="C4" s="88">
        <v>500</v>
      </c>
      <c r="D4" s="89" t="s">
        <v>161</v>
      </c>
      <c r="E4" s="90">
        <f>C4/2</f>
        <v>250</v>
      </c>
    </row>
    <row r="5" spans="1:6" s="44" customFormat="1" ht="12.75">
      <c r="A5" s="101" t="s">
        <v>166</v>
      </c>
      <c r="B5" s="98" t="s">
        <v>160</v>
      </c>
      <c r="C5" s="42">
        <v>8000</v>
      </c>
      <c r="D5" s="43" t="s">
        <v>7</v>
      </c>
      <c r="E5" s="87">
        <f>C5/2</f>
        <v>4000</v>
      </c>
      <c r="F5" s="38" t="s">
        <v>172</v>
      </c>
    </row>
    <row r="6" spans="1:6" s="44" customFormat="1" ht="12.75">
      <c r="A6" s="101" t="s">
        <v>167</v>
      </c>
      <c r="B6" s="98" t="s">
        <v>160</v>
      </c>
      <c r="C6" s="42">
        <v>12000</v>
      </c>
      <c r="D6" s="43" t="s">
        <v>7</v>
      </c>
      <c r="E6" s="87">
        <f>C6/2</f>
        <v>6000</v>
      </c>
      <c r="F6" s="38" t="s">
        <v>172</v>
      </c>
    </row>
    <row r="7" spans="1:6" s="44" customFormat="1" ht="12.75">
      <c r="A7" s="101" t="s">
        <v>168</v>
      </c>
      <c r="B7" s="98" t="s">
        <v>160</v>
      </c>
      <c r="C7" s="42">
        <v>24000</v>
      </c>
      <c r="D7" s="43" t="s">
        <v>7</v>
      </c>
      <c r="E7" s="87">
        <f>C7/2</f>
        <v>12000</v>
      </c>
      <c r="F7" s="38" t="s">
        <v>172</v>
      </c>
    </row>
    <row r="8" spans="1:6" s="44" customFormat="1" ht="13.5" thickBot="1">
      <c r="A8" s="101" t="s">
        <v>259</v>
      </c>
      <c r="B8" s="98" t="s">
        <v>160</v>
      </c>
      <c r="C8" s="42">
        <v>60000</v>
      </c>
      <c r="D8" s="43" t="s">
        <v>7</v>
      </c>
      <c r="E8" s="87">
        <f>C8/2</f>
        <v>30000</v>
      </c>
      <c r="F8" s="38" t="s">
        <v>172</v>
      </c>
    </row>
    <row r="9" spans="1:6" ht="39" thickBot="1">
      <c r="A9" s="52" t="s">
        <v>0</v>
      </c>
      <c r="B9" s="53" t="s">
        <v>163</v>
      </c>
      <c r="C9" s="54" t="s">
        <v>2</v>
      </c>
      <c r="D9" s="55" t="s">
        <v>3</v>
      </c>
      <c r="E9" s="56" t="s">
        <v>4</v>
      </c>
    </row>
    <row r="10" spans="1:6" ht="38.25">
      <c r="A10" s="103" t="s">
        <v>170</v>
      </c>
      <c r="B10" s="104" t="s">
        <v>293</v>
      </c>
      <c r="C10" s="76">
        <v>24000</v>
      </c>
      <c r="D10" s="105" t="s">
        <v>7</v>
      </c>
      <c r="E10" s="78">
        <f>C10*0.3</f>
        <v>7200</v>
      </c>
      <c r="F10" s="38" t="s">
        <v>164</v>
      </c>
    </row>
    <row r="11" spans="1:6" ht="38.25">
      <c r="A11" s="101" t="s">
        <v>228</v>
      </c>
      <c r="B11" s="102" t="s">
        <v>294</v>
      </c>
      <c r="C11" s="67">
        <v>29000</v>
      </c>
      <c r="D11" s="43" t="s">
        <v>7</v>
      </c>
      <c r="E11" s="79">
        <f t="shared" ref="E11:E19" si="0">C11*0.3</f>
        <v>8700</v>
      </c>
      <c r="F11" s="38" t="s">
        <v>164</v>
      </c>
    </row>
    <row r="12" spans="1:6" ht="38.25">
      <c r="A12" s="101" t="s">
        <v>171</v>
      </c>
      <c r="B12" s="102" t="s">
        <v>295</v>
      </c>
      <c r="C12" s="67">
        <v>44000</v>
      </c>
      <c r="D12" s="43" t="s">
        <v>7</v>
      </c>
      <c r="E12" s="79">
        <f t="shared" si="0"/>
        <v>13200</v>
      </c>
      <c r="F12" s="38" t="s">
        <v>164</v>
      </c>
    </row>
    <row r="13" spans="1:6" ht="38.25">
      <c r="A13" s="101" t="s">
        <v>229</v>
      </c>
      <c r="B13" s="102" t="s">
        <v>296</v>
      </c>
      <c r="C13" s="67">
        <v>49000</v>
      </c>
      <c r="D13" s="43" t="s">
        <v>7</v>
      </c>
      <c r="E13" s="79">
        <f t="shared" si="0"/>
        <v>14700</v>
      </c>
      <c r="F13" s="38" t="s">
        <v>164</v>
      </c>
    </row>
    <row r="14" spans="1:6" ht="38.25">
      <c r="A14" s="101" t="s">
        <v>230</v>
      </c>
      <c r="B14" s="102" t="s">
        <v>297</v>
      </c>
      <c r="C14" s="67">
        <v>17000</v>
      </c>
      <c r="D14" s="43" t="s">
        <v>7</v>
      </c>
      <c r="E14" s="79">
        <f t="shared" si="0"/>
        <v>5100</v>
      </c>
      <c r="F14" s="38" t="s">
        <v>169</v>
      </c>
    </row>
    <row r="15" spans="1:6" ht="63.75">
      <c r="A15" s="101" t="s">
        <v>260</v>
      </c>
      <c r="B15" s="102" t="s">
        <v>298</v>
      </c>
      <c r="C15" s="67">
        <v>80000</v>
      </c>
      <c r="D15" s="43" t="s">
        <v>7</v>
      </c>
      <c r="E15" s="79">
        <f t="shared" si="0"/>
        <v>24000</v>
      </c>
      <c r="F15" s="38" t="s">
        <v>164</v>
      </c>
    </row>
    <row r="16" spans="1:6" ht="63.75">
      <c r="A16" s="101" t="s">
        <v>292</v>
      </c>
      <c r="B16" s="102" t="s">
        <v>298</v>
      </c>
      <c r="C16" s="67">
        <v>100000</v>
      </c>
      <c r="D16" s="43" t="s">
        <v>7</v>
      </c>
      <c r="E16" s="79">
        <f t="shared" si="0"/>
        <v>30000</v>
      </c>
      <c r="F16" s="38" t="s">
        <v>164</v>
      </c>
    </row>
    <row r="17" spans="1:6" ht="63.75">
      <c r="A17" s="101" t="s">
        <v>261</v>
      </c>
      <c r="B17" s="102" t="s">
        <v>298</v>
      </c>
      <c r="C17" s="67">
        <v>150000</v>
      </c>
      <c r="D17" s="43" t="s">
        <v>7</v>
      </c>
      <c r="E17" s="79">
        <f t="shared" si="0"/>
        <v>45000</v>
      </c>
      <c r="F17" s="38" t="s">
        <v>164</v>
      </c>
    </row>
    <row r="18" spans="1:6" ht="25.5">
      <c r="A18" s="167" t="s">
        <v>317</v>
      </c>
      <c r="B18" s="102" t="s">
        <v>319</v>
      </c>
      <c r="C18" s="67">
        <v>35000</v>
      </c>
      <c r="D18" s="43" t="s">
        <v>7</v>
      </c>
      <c r="E18" s="79">
        <f t="shared" si="0"/>
        <v>10500</v>
      </c>
      <c r="F18" s="38" t="s">
        <v>164</v>
      </c>
    </row>
    <row r="19" spans="1:6" ht="25.5">
      <c r="A19" s="167" t="s">
        <v>318</v>
      </c>
      <c r="B19" s="102" t="s">
        <v>319</v>
      </c>
      <c r="C19" s="67">
        <v>70000</v>
      </c>
      <c r="D19" s="43" t="s">
        <v>7</v>
      </c>
      <c r="E19" s="79">
        <f t="shared" si="0"/>
        <v>21000</v>
      </c>
      <c r="F19" s="38" t="s">
        <v>164</v>
      </c>
    </row>
    <row r="20" spans="1:6" ht="51">
      <c r="A20" s="101" t="s">
        <v>302</v>
      </c>
      <c r="B20" s="102" t="s">
        <v>303</v>
      </c>
      <c r="C20" s="67" t="s">
        <v>304</v>
      </c>
      <c r="D20" s="43" t="s">
        <v>7</v>
      </c>
      <c r="E20" s="79" t="s">
        <v>304</v>
      </c>
      <c r="F20" s="38"/>
    </row>
    <row r="21" spans="1:6" ht="38.25">
      <c r="A21" s="167" t="s">
        <v>375</v>
      </c>
      <c r="B21" s="102" t="s">
        <v>378</v>
      </c>
      <c r="C21" s="67">
        <v>28000</v>
      </c>
      <c r="D21" s="43" t="s">
        <v>7</v>
      </c>
      <c r="E21" s="79">
        <f>C21*0.3</f>
        <v>8400</v>
      </c>
      <c r="F21" s="38" t="s">
        <v>164</v>
      </c>
    </row>
    <row r="22" spans="1:6" ht="38.25">
      <c r="A22" s="167" t="s">
        <v>376</v>
      </c>
      <c r="B22" s="102" t="s">
        <v>379</v>
      </c>
      <c r="C22" s="67">
        <v>33000</v>
      </c>
      <c r="D22" s="43" t="s">
        <v>7</v>
      </c>
      <c r="E22" s="79">
        <f t="shared" ref="E22:E24" si="1">C22*0.3</f>
        <v>9900</v>
      </c>
      <c r="F22" s="38" t="s">
        <v>164</v>
      </c>
    </row>
    <row r="23" spans="1:6" ht="38.25">
      <c r="A23" s="167" t="s">
        <v>377</v>
      </c>
      <c r="B23" s="102" t="s">
        <v>380</v>
      </c>
      <c r="C23" s="67">
        <v>50000</v>
      </c>
      <c r="D23" s="43" t="s">
        <v>7</v>
      </c>
      <c r="E23" s="79">
        <f t="shared" si="1"/>
        <v>15000</v>
      </c>
      <c r="F23" s="38" t="s">
        <v>164</v>
      </c>
    </row>
    <row r="24" spans="1:6" ht="39" thickBot="1">
      <c r="A24" s="174" t="s">
        <v>385</v>
      </c>
      <c r="B24" s="106" t="s">
        <v>381</v>
      </c>
      <c r="C24" s="69">
        <v>55000</v>
      </c>
      <c r="D24" s="48" t="s">
        <v>7</v>
      </c>
      <c r="E24" s="70">
        <f t="shared" si="1"/>
        <v>16500</v>
      </c>
      <c r="F24" s="38" t="s">
        <v>164</v>
      </c>
    </row>
    <row r="25" spans="1:6" ht="39" thickBot="1">
      <c r="A25" s="139" t="s">
        <v>0</v>
      </c>
      <c r="B25" s="140" t="s">
        <v>213</v>
      </c>
      <c r="C25" s="141" t="s">
        <v>2</v>
      </c>
      <c r="D25" s="142" t="s">
        <v>3</v>
      </c>
      <c r="E25" s="143" t="s">
        <v>4</v>
      </c>
    </row>
    <row r="26" spans="1:6" ht="25.5">
      <c r="A26" s="107" t="s">
        <v>262</v>
      </c>
      <c r="B26" s="108" t="s">
        <v>174</v>
      </c>
      <c r="C26" s="109">
        <v>300</v>
      </c>
      <c r="D26" s="110" t="s">
        <v>81</v>
      </c>
      <c r="E26" s="111">
        <f t="shared" ref="E26:E33" si="2">C26/2</f>
        <v>150</v>
      </c>
      <c r="F26" s="38" t="s">
        <v>82</v>
      </c>
    </row>
    <row r="27" spans="1:6" ht="25.5">
      <c r="A27" s="40" t="s">
        <v>263</v>
      </c>
      <c r="B27" s="22" t="s">
        <v>264</v>
      </c>
      <c r="C27" s="39">
        <v>350</v>
      </c>
      <c r="D27" s="23" t="s">
        <v>81</v>
      </c>
      <c r="E27" s="21">
        <f t="shared" si="2"/>
        <v>175</v>
      </c>
      <c r="F27" s="38"/>
    </row>
    <row r="28" spans="1:6" ht="25.5">
      <c r="A28" s="40" t="s">
        <v>299</v>
      </c>
      <c r="B28" s="22" t="s">
        <v>300</v>
      </c>
      <c r="C28" s="39">
        <v>2500</v>
      </c>
      <c r="D28" s="23" t="s">
        <v>7</v>
      </c>
      <c r="E28" s="21">
        <f>C28/2</f>
        <v>1250</v>
      </c>
    </row>
    <row r="29" spans="1:6" ht="25.5">
      <c r="A29" s="40" t="s">
        <v>301</v>
      </c>
      <c r="B29" s="40" t="s">
        <v>301</v>
      </c>
      <c r="C29" s="39">
        <v>1500</v>
      </c>
      <c r="D29" s="23" t="s">
        <v>7</v>
      </c>
      <c r="E29" s="21">
        <f>C29/2</f>
        <v>750</v>
      </c>
    </row>
    <row r="30" spans="1:6" ht="38.25">
      <c r="A30" s="40" t="s">
        <v>83</v>
      </c>
      <c r="B30" s="22" t="s">
        <v>85</v>
      </c>
      <c r="C30" s="39">
        <v>1000</v>
      </c>
      <c r="D30" s="23" t="s">
        <v>7</v>
      </c>
      <c r="E30" s="21">
        <f t="shared" si="2"/>
        <v>500</v>
      </c>
    </row>
    <row r="31" spans="1:6" s="44" customFormat="1" ht="38.25">
      <c r="A31" s="40" t="s">
        <v>84</v>
      </c>
      <c r="B31" s="22" t="s">
        <v>86</v>
      </c>
      <c r="C31" s="42">
        <v>2000</v>
      </c>
      <c r="D31" s="43" t="s">
        <v>7</v>
      </c>
      <c r="E31" s="21">
        <f t="shared" si="2"/>
        <v>1000</v>
      </c>
    </row>
    <row r="32" spans="1:6" s="44" customFormat="1" ht="51">
      <c r="A32" s="40" t="s">
        <v>87</v>
      </c>
      <c r="B32" s="22" t="s">
        <v>88</v>
      </c>
      <c r="C32" s="42">
        <v>400</v>
      </c>
      <c r="D32" s="43" t="s">
        <v>7</v>
      </c>
      <c r="E32" s="21">
        <f t="shared" si="2"/>
        <v>200</v>
      </c>
    </row>
    <row r="33" spans="1:12" s="44" customFormat="1" ht="64.5" thickBot="1">
      <c r="A33" s="112" t="s">
        <v>89</v>
      </c>
      <c r="B33" s="113" t="s">
        <v>90</v>
      </c>
      <c r="C33" s="47">
        <v>800</v>
      </c>
      <c r="D33" s="48" t="s">
        <v>7</v>
      </c>
      <c r="E33" s="114">
        <f t="shared" si="2"/>
        <v>400</v>
      </c>
    </row>
    <row r="35" spans="1:12">
      <c r="A35" s="38" t="s">
        <v>177</v>
      </c>
      <c r="D35" s="38" t="s">
        <v>178</v>
      </c>
      <c r="L35" s="38" t="s">
        <v>231</v>
      </c>
    </row>
    <row r="52" spans="1:12">
      <c r="A52" s="38" t="s">
        <v>233</v>
      </c>
      <c r="D52" s="38" t="s">
        <v>232</v>
      </c>
      <c r="L52" s="38" t="s">
        <v>305</v>
      </c>
    </row>
    <row r="54" spans="1:12">
      <c r="L54" s="166"/>
    </row>
    <row r="69" spans="1:12">
      <c r="A69" s="38" t="s">
        <v>306</v>
      </c>
      <c r="E69" s="38" t="s">
        <v>267</v>
      </c>
      <c r="L69" s="38" t="s">
        <v>316</v>
      </c>
    </row>
    <row r="71" spans="1:12">
      <c r="A71" s="166"/>
      <c r="L71" s="166"/>
    </row>
    <row r="73" spans="1:12">
      <c r="F73" s="38"/>
    </row>
    <row r="74" spans="1:12">
      <c r="D74" s="38"/>
    </row>
    <row r="86" spans="1:12">
      <c r="A86" s="38" t="s">
        <v>382</v>
      </c>
      <c r="D86" s="38" t="s">
        <v>384</v>
      </c>
      <c r="L86" s="38" t="s">
        <v>383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selection sqref="A1:E1"/>
    </sheetView>
  </sheetViews>
  <sheetFormatPr defaultRowHeight="15"/>
  <cols>
    <col min="1" max="1" width="35.28515625" bestFit="1" customWidth="1"/>
    <col min="2" max="2" width="30.28515625" customWidth="1"/>
    <col min="3" max="3" width="10.28515625" bestFit="1" customWidth="1"/>
    <col min="5" max="5" width="12.28515625" customWidth="1"/>
  </cols>
  <sheetData>
    <row r="1" spans="1:8" ht="90.75" customHeight="1" thickBot="1">
      <c r="A1" s="178" t="s">
        <v>356</v>
      </c>
      <c r="B1" s="179"/>
      <c r="C1" s="179"/>
      <c r="D1" s="179"/>
      <c r="E1" s="180"/>
    </row>
    <row r="2" spans="1:8" ht="39" thickBot="1">
      <c r="A2" s="52" t="s">
        <v>0</v>
      </c>
      <c r="B2" s="53" t="s">
        <v>246</v>
      </c>
      <c r="C2" s="54" t="s">
        <v>2</v>
      </c>
      <c r="D2" s="55" t="s">
        <v>3</v>
      </c>
      <c r="E2" s="56" t="s">
        <v>4</v>
      </c>
    </row>
    <row r="3" spans="1:8" ht="63.75">
      <c r="A3" s="152" t="s">
        <v>242</v>
      </c>
      <c r="B3" s="104" t="s">
        <v>249</v>
      </c>
      <c r="C3" s="130">
        <v>6000</v>
      </c>
      <c r="D3" s="153" t="s">
        <v>161</v>
      </c>
      <c r="E3" s="134">
        <f>C3/4</f>
        <v>1500</v>
      </c>
      <c r="F3" s="38" t="s">
        <v>164</v>
      </c>
    </row>
    <row r="4" spans="1:8" ht="63.75">
      <c r="A4" s="154" t="s">
        <v>243</v>
      </c>
      <c r="B4" s="102" t="s">
        <v>250</v>
      </c>
      <c r="C4" s="42">
        <v>12000</v>
      </c>
      <c r="D4" s="155" t="s">
        <v>161</v>
      </c>
      <c r="E4" s="135">
        <f>C4/4</f>
        <v>3000</v>
      </c>
      <c r="F4" s="38" t="s">
        <v>164</v>
      </c>
    </row>
    <row r="5" spans="1:8" ht="63.75">
      <c r="A5" s="154" t="s">
        <v>244</v>
      </c>
      <c r="B5" s="102" t="s">
        <v>251</v>
      </c>
      <c r="C5" s="42">
        <v>24000</v>
      </c>
      <c r="D5" s="155" t="s">
        <v>161</v>
      </c>
      <c r="E5" s="135">
        <f>C5/4</f>
        <v>6000</v>
      </c>
      <c r="F5" s="38" t="s">
        <v>164</v>
      </c>
    </row>
    <row r="6" spans="1:8" ht="63.75">
      <c r="A6" s="154" t="s">
        <v>245</v>
      </c>
      <c r="B6" s="102" t="s">
        <v>252</v>
      </c>
      <c r="C6" s="42">
        <v>36000</v>
      </c>
      <c r="D6" s="155" t="s">
        <v>161</v>
      </c>
      <c r="E6" s="135">
        <f>C6/4</f>
        <v>9000</v>
      </c>
      <c r="F6" s="38" t="s">
        <v>164</v>
      </c>
    </row>
    <row r="7" spans="1:8" ht="51">
      <c r="A7" s="154" t="s">
        <v>247</v>
      </c>
      <c r="B7" s="102" t="s">
        <v>248</v>
      </c>
      <c r="C7" s="42">
        <v>25000</v>
      </c>
      <c r="D7" s="155" t="s">
        <v>161</v>
      </c>
      <c r="E7" s="135">
        <f>C7/4</f>
        <v>6250</v>
      </c>
      <c r="F7" s="38" t="s">
        <v>164</v>
      </c>
    </row>
    <row r="8" spans="1:8" ht="39" thickBot="1">
      <c r="A8" s="159" t="s">
        <v>0</v>
      </c>
      <c r="B8" s="156" t="s">
        <v>253</v>
      </c>
      <c r="C8" s="157" t="s">
        <v>2</v>
      </c>
      <c r="D8" s="158" t="s">
        <v>3</v>
      </c>
      <c r="E8" s="160" t="s">
        <v>4</v>
      </c>
    </row>
    <row r="9" spans="1:8">
      <c r="A9" s="208" t="s">
        <v>254</v>
      </c>
      <c r="B9" s="209"/>
      <c r="C9" s="109">
        <v>300</v>
      </c>
      <c r="D9" s="110" t="s">
        <v>81</v>
      </c>
      <c r="E9" s="111">
        <f>C9/4</f>
        <v>75</v>
      </c>
      <c r="F9" s="38"/>
    </row>
    <row r="10" spans="1:8" ht="15.75" thickBot="1">
      <c r="A10" s="210" t="s">
        <v>255</v>
      </c>
      <c r="B10" s="211"/>
      <c r="C10" s="125">
        <v>200</v>
      </c>
      <c r="D10" s="126" t="s">
        <v>81</v>
      </c>
      <c r="E10" s="114">
        <f>C10/2</f>
        <v>100</v>
      </c>
      <c r="F10" s="38"/>
    </row>
    <row r="12" spans="1:8">
      <c r="A12" s="38" t="s">
        <v>256</v>
      </c>
      <c r="C12" s="38" t="s">
        <v>257</v>
      </c>
      <c r="H12" s="38" t="s">
        <v>287</v>
      </c>
    </row>
    <row r="26" spans="1:1">
      <c r="A26" s="38"/>
    </row>
    <row r="46" spans="1:4">
      <c r="A46" s="38"/>
      <c r="D46" s="38"/>
    </row>
    <row r="50" spans="4:6">
      <c r="F50" s="38"/>
    </row>
    <row r="51" spans="4:6">
      <c r="D51" s="38"/>
    </row>
  </sheetData>
  <mergeCells count="3">
    <mergeCell ref="A9:B9"/>
    <mergeCell ref="A10:B10"/>
    <mergeCell ref="A1:E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5"/>
  <sheetViews>
    <sheetView zoomScaleNormal="100" workbookViewId="0">
      <selection sqref="A1:E1"/>
    </sheetView>
  </sheetViews>
  <sheetFormatPr defaultRowHeight="15"/>
  <cols>
    <col min="1" max="1" width="23.5703125" customWidth="1"/>
    <col min="2" max="2" width="29.28515625" customWidth="1"/>
    <col min="3" max="3" width="10.28515625" bestFit="1" customWidth="1"/>
    <col min="4" max="4" width="9.140625" customWidth="1"/>
    <col min="5" max="5" width="19.42578125" customWidth="1"/>
    <col min="6" max="6" width="98.140625" bestFit="1" customWidth="1"/>
  </cols>
  <sheetData>
    <row r="1" spans="1:8" ht="90" customHeight="1" thickBot="1">
      <c r="A1" s="178" t="s">
        <v>356</v>
      </c>
      <c r="B1" s="179"/>
      <c r="C1" s="179"/>
      <c r="D1" s="179"/>
      <c r="E1" s="180"/>
      <c r="H1" s="119" t="s">
        <v>179</v>
      </c>
    </row>
    <row r="2" spans="1:8" ht="17.25" thickBot="1">
      <c r="A2" s="181" t="s">
        <v>91</v>
      </c>
      <c r="B2" s="182"/>
      <c r="C2" s="182"/>
      <c r="D2" s="182"/>
      <c r="E2" s="183"/>
      <c r="H2" s="119" t="s">
        <v>179</v>
      </c>
    </row>
    <row r="3" spans="1:8" ht="26.25" thickBot="1">
      <c r="A3" s="1" t="s">
        <v>0</v>
      </c>
      <c r="B3" s="2" t="s">
        <v>188</v>
      </c>
      <c r="C3" s="3" t="s">
        <v>2</v>
      </c>
      <c r="D3" s="4" t="s">
        <v>3</v>
      </c>
      <c r="E3" s="5" t="s">
        <v>4</v>
      </c>
    </row>
    <row r="4" spans="1:8" ht="89.25">
      <c r="A4" s="12" t="s">
        <v>179</v>
      </c>
      <c r="B4" s="115" t="s">
        <v>180</v>
      </c>
      <c r="C4" s="14">
        <v>3500</v>
      </c>
      <c r="D4" s="15" t="s">
        <v>7</v>
      </c>
      <c r="E4" s="16">
        <f>C4/2</f>
        <v>1750</v>
      </c>
      <c r="F4" s="38" t="s">
        <v>187</v>
      </c>
    </row>
    <row r="5" spans="1:8" ht="102">
      <c r="A5" s="116" t="s">
        <v>182</v>
      </c>
      <c r="B5" s="22" t="s">
        <v>181</v>
      </c>
      <c r="C5" s="117">
        <v>2500</v>
      </c>
      <c r="D5" s="9" t="s">
        <v>7</v>
      </c>
      <c r="E5" s="17">
        <f>C5/2</f>
        <v>1250</v>
      </c>
      <c r="F5" s="38" t="s">
        <v>187</v>
      </c>
    </row>
    <row r="6" spans="1:8" ht="102">
      <c r="A6" s="45" t="s">
        <v>183</v>
      </c>
      <c r="B6" s="22" t="s">
        <v>184</v>
      </c>
      <c r="C6" s="117">
        <v>4000</v>
      </c>
      <c r="D6" s="9" t="s">
        <v>7</v>
      </c>
      <c r="E6" s="17">
        <f>C6/2</f>
        <v>2000</v>
      </c>
      <c r="F6" s="38" t="s">
        <v>187</v>
      </c>
    </row>
    <row r="7" spans="1:8" ht="141" thickBot="1">
      <c r="A7" s="116" t="s">
        <v>186</v>
      </c>
      <c r="B7" s="22" t="s">
        <v>185</v>
      </c>
      <c r="C7" s="117">
        <v>1800</v>
      </c>
      <c r="D7" s="9" t="s">
        <v>7</v>
      </c>
      <c r="E7" s="17">
        <f>C7/2</f>
        <v>900</v>
      </c>
      <c r="F7" s="38" t="s">
        <v>187</v>
      </c>
    </row>
    <row r="8" spans="1:8" ht="26.25" thickBot="1">
      <c r="A8" s="1" t="s">
        <v>0</v>
      </c>
      <c r="B8" s="2" t="s">
        <v>189</v>
      </c>
      <c r="C8" s="3" t="s">
        <v>2</v>
      </c>
      <c r="D8" s="4" t="s">
        <v>3</v>
      </c>
      <c r="E8" s="5" t="s">
        <v>4</v>
      </c>
    </row>
    <row r="9" spans="1:8" ht="63.75">
      <c r="A9" s="12" t="s">
        <v>190</v>
      </c>
      <c r="B9" s="115" t="s">
        <v>191</v>
      </c>
      <c r="C9" s="14">
        <v>8000</v>
      </c>
      <c r="D9" s="15" t="s">
        <v>7</v>
      </c>
      <c r="E9" s="16">
        <f>C9/2</f>
        <v>4000</v>
      </c>
      <c r="F9" s="38" t="s">
        <v>192</v>
      </c>
    </row>
    <row r="10" spans="1:8" ht="51">
      <c r="A10" s="116" t="s">
        <v>193</v>
      </c>
      <c r="B10" s="22" t="s">
        <v>194</v>
      </c>
      <c r="C10" s="117">
        <v>6000</v>
      </c>
      <c r="D10" s="9" t="s">
        <v>7</v>
      </c>
      <c r="E10" s="17">
        <f>C10/2</f>
        <v>3000</v>
      </c>
      <c r="F10" s="38" t="s">
        <v>192</v>
      </c>
    </row>
    <row r="11" spans="1:8" ht="51.75" thickBot="1">
      <c r="A11" s="46" t="s">
        <v>68</v>
      </c>
      <c r="B11" s="113" t="s">
        <v>67</v>
      </c>
      <c r="C11" s="118">
        <v>3200</v>
      </c>
      <c r="D11" s="27" t="s">
        <v>7</v>
      </c>
      <c r="E11" s="28">
        <f>C11/2</f>
        <v>1600</v>
      </c>
      <c r="F11" s="38" t="s">
        <v>64</v>
      </c>
    </row>
    <row r="12" spans="1:8" ht="39" thickBot="1">
      <c r="A12" s="116" t="s">
        <v>195</v>
      </c>
      <c r="B12" s="22" t="s">
        <v>196</v>
      </c>
      <c r="C12" s="117">
        <v>3000</v>
      </c>
      <c r="D12" s="9" t="s">
        <v>7</v>
      </c>
      <c r="E12" s="17">
        <f>C12/2</f>
        <v>1500</v>
      </c>
      <c r="F12" s="38"/>
    </row>
    <row r="13" spans="1:8" ht="26.25" thickBot="1">
      <c r="A13" s="1" t="s">
        <v>0</v>
      </c>
      <c r="B13" s="2" t="s">
        <v>210</v>
      </c>
      <c r="C13" s="3" t="s">
        <v>2</v>
      </c>
      <c r="D13" s="4" t="s">
        <v>3</v>
      </c>
      <c r="E13" s="5" t="s">
        <v>4</v>
      </c>
    </row>
    <row r="14" spans="1:8" ht="55.5" customHeight="1">
      <c r="A14" s="12" t="s">
        <v>58</v>
      </c>
      <c r="B14" s="115" t="s">
        <v>60</v>
      </c>
      <c r="C14" s="14">
        <v>900</v>
      </c>
      <c r="D14" s="15" t="s">
        <v>7</v>
      </c>
      <c r="E14" s="16">
        <f>C14/2</f>
        <v>450</v>
      </c>
      <c r="F14" s="38" t="s">
        <v>64</v>
      </c>
    </row>
    <row r="15" spans="1:8" ht="54.75" customHeight="1">
      <c r="A15" s="116" t="s">
        <v>59</v>
      </c>
      <c r="B15" s="22" t="s">
        <v>62</v>
      </c>
      <c r="C15" s="117">
        <v>1200</v>
      </c>
      <c r="D15" s="9" t="s">
        <v>7</v>
      </c>
      <c r="E15" s="17">
        <f>C15/2</f>
        <v>600</v>
      </c>
      <c r="F15" s="38" t="s">
        <v>64</v>
      </c>
    </row>
    <row r="16" spans="1:8" ht="39" thickBot="1">
      <c r="A16" s="45" t="s">
        <v>66</v>
      </c>
      <c r="B16" s="22" t="s">
        <v>65</v>
      </c>
      <c r="C16" s="117">
        <v>4000</v>
      </c>
      <c r="D16" s="9" t="s">
        <v>7</v>
      </c>
      <c r="E16" s="17">
        <f>C16/2</f>
        <v>2000</v>
      </c>
      <c r="F16" s="38" t="s">
        <v>64</v>
      </c>
    </row>
    <row r="17" spans="1:6" ht="26.25" thickBot="1">
      <c r="A17" s="52" t="s">
        <v>0</v>
      </c>
      <c r="B17" s="53" t="s">
        <v>201</v>
      </c>
      <c r="C17" s="54" t="s">
        <v>2</v>
      </c>
      <c r="D17" s="55" t="s">
        <v>3</v>
      </c>
      <c r="E17" s="56" t="s">
        <v>4</v>
      </c>
    </row>
    <row r="18" spans="1:6">
      <c r="A18" s="122" t="s">
        <v>176</v>
      </c>
      <c r="B18" s="108" t="s">
        <v>175</v>
      </c>
      <c r="C18" s="109">
        <v>2000</v>
      </c>
      <c r="D18" s="110" t="s">
        <v>7</v>
      </c>
      <c r="E18" s="111">
        <f>C18/2</f>
        <v>1000</v>
      </c>
      <c r="F18" s="38" t="s">
        <v>64</v>
      </c>
    </row>
    <row r="19" spans="1:6" ht="38.25">
      <c r="A19" s="123" t="s">
        <v>61</v>
      </c>
      <c r="B19" s="22" t="s">
        <v>63</v>
      </c>
      <c r="C19" s="39">
        <v>2500</v>
      </c>
      <c r="D19" s="23" t="s">
        <v>7</v>
      </c>
      <c r="E19" s="21">
        <f>C19/2</f>
        <v>1250</v>
      </c>
      <c r="F19" s="38" t="s">
        <v>64</v>
      </c>
    </row>
    <row r="20" spans="1:6">
      <c r="A20" s="123" t="s">
        <v>199</v>
      </c>
      <c r="B20" s="22" t="s">
        <v>200</v>
      </c>
      <c r="C20" s="39">
        <v>1800</v>
      </c>
      <c r="D20" s="23" t="s">
        <v>7</v>
      </c>
      <c r="E20" s="21">
        <f>C20/2</f>
        <v>900</v>
      </c>
      <c r="F20" s="38" t="s">
        <v>192</v>
      </c>
    </row>
    <row r="21" spans="1:6">
      <c r="A21" s="123" t="s">
        <v>202</v>
      </c>
      <c r="B21" s="22" t="s">
        <v>203</v>
      </c>
      <c r="C21" s="39">
        <v>4000</v>
      </c>
      <c r="D21" s="23" t="s">
        <v>7</v>
      </c>
      <c r="E21" s="21">
        <f>C21/2</f>
        <v>2000</v>
      </c>
      <c r="F21" s="38" t="s">
        <v>64</v>
      </c>
    </row>
    <row r="22" spans="1:6" ht="66" customHeight="1">
      <c r="A22" s="123" t="s">
        <v>211</v>
      </c>
      <c r="B22" s="22" t="s">
        <v>212</v>
      </c>
      <c r="C22" s="39">
        <v>1200</v>
      </c>
      <c r="D22" s="23" t="s">
        <v>7</v>
      </c>
      <c r="E22" s="21">
        <f>C22/2</f>
        <v>600</v>
      </c>
      <c r="F22" s="38"/>
    </row>
    <row r="23" spans="1:6" ht="84.75" customHeight="1">
      <c r="A23" s="40" t="s">
        <v>204</v>
      </c>
      <c r="B23" s="22" t="s">
        <v>205</v>
      </c>
      <c r="C23" s="39">
        <v>5500</v>
      </c>
      <c r="D23" s="23" t="s">
        <v>7</v>
      </c>
      <c r="E23" s="21"/>
      <c r="F23" s="38"/>
    </row>
    <row r="24" spans="1:6" ht="84.75" customHeight="1">
      <c r="A24" s="40" t="s">
        <v>206</v>
      </c>
      <c r="B24" s="22" t="s">
        <v>207</v>
      </c>
      <c r="C24" s="39">
        <v>9000</v>
      </c>
      <c r="D24" s="23" t="s">
        <v>7</v>
      </c>
      <c r="E24" s="21"/>
      <c r="F24" s="38"/>
    </row>
    <row r="25" spans="1:6" ht="39.75" thickBot="1">
      <c r="A25" s="124" t="s">
        <v>208</v>
      </c>
      <c r="B25" s="113" t="s">
        <v>209</v>
      </c>
      <c r="C25" s="125">
        <v>8000</v>
      </c>
      <c r="D25" s="126" t="s">
        <v>7</v>
      </c>
      <c r="E25" s="114">
        <f>C25/2</f>
        <v>4000</v>
      </c>
      <c r="F25" s="121" t="s">
        <v>216</v>
      </c>
    </row>
  </sheetData>
  <mergeCells count="2">
    <mergeCell ref="A1:E1"/>
    <mergeCell ref="A2:E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"/>
  <sheetViews>
    <sheetView zoomScaleNormal="100" workbookViewId="0">
      <selection sqref="A1:E1"/>
    </sheetView>
  </sheetViews>
  <sheetFormatPr defaultRowHeight="15"/>
  <cols>
    <col min="1" max="1" width="23.5703125" customWidth="1"/>
    <col min="2" max="2" width="29.28515625" customWidth="1"/>
    <col min="3" max="3" width="10.28515625" bestFit="1" customWidth="1"/>
    <col min="4" max="4" width="9.140625" customWidth="1"/>
    <col min="5" max="5" width="19.42578125" customWidth="1"/>
    <col min="6" max="6" width="98.140625" bestFit="1" customWidth="1"/>
  </cols>
  <sheetData>
    <row r="1" spans="1:8" ht="90" customHeight="1" thickBot="1">
      <c r="A1" s="178" t="s">
        <v>356</v>
      </c>
      <c r="B1" s="179"/>
      <c r="C1" s="179"/>
      <c r="D1" s="179"/>
      <c r="E1" s="180"/>
      <c r="H1" s="119" t="s">
        <v>179</v>
      </c>
    </row>
    <row r="2" spans="1:8" ht="17.25" thickBot="1">
      <c r="A2" s="181" t="s">
        <v>91</v>
      </c>
      <c r="B2" s="182"/>
      <c r="C2" s="182"/>
      <c r="D2" s="182"/>
      <c r="E2" s="183"/>
      <c r="H2" s="119" t="s">
        <v>179</v>
      </c>
    </row>
    <row r="3" spans="1:8" ht="26.25" thickBot="1">
      <c r="A3" s="1" t="s">
        <v>0</v>
      </c>
      <c r="B3" s="2" t="s">
        <v>214</v>
      </c>
      <c r="C3" s="3" t="s">
        <v>2</v>
      </c>
      <c r="D3" s="4" t="s">
        <v>3</v>
      </c>
      <c r="E3" s="5" t="s">
        <v>4</v>
      </c>
    </row>
    <row r="4" spans="1:8" s="44" customFormat="1" ht="38.25">
      <c r="A4" s="131" t="s">
        <v>386</v>
      </c>
      <c r="B4" s="75" t="s">
        <v>217</v>
      </c>
      <c r="C4" s="42">
        <v>4000</v>
      </c>
      <c r="D4" s="43" t="s">
        <v>7</v>
      </c>
      <c r="E4" s="135">
        <f>C4/2</f>
        <v>2000</v>
      </c>
      <c r="F4" s="38" t="s">
        <v>218</v>
      </c>
    </row>
    <row r="5" spans="1:8" s="44" customFormat="1" ht="38.25">
      <c r="A5" s="131" t="s">
        <v>368</v>
      </c>
      <c r="B5" s="75" t="s">
        <v>369</v>
      </c>
      <c r="C5" s="42">
        <v>5000</v>
      </c>
      <c r="D5" s="43" t="s">
        <v>7</v>
      </c>
      <c r="E5" s="135">
        <f>C5/2</f>
        <v>2500</v>
      </c>
      <c r="F5" s="38" t="s">
        <v>218</v>
      </c>
    </row>
    <row r="6" spans="1:8" s="44" customFormat="1" ht="26.25" thickBot="1">
      <c r="A6" s="132" t="s">
        <v>215</v>
      </c>
      <c r="B6" s="133" t="s">
        <v>238</v>
      </c>
      <c r="C6" s="47" t="s">
        <v>387</v>
      </c>
      <c r="D6" s="48" t="s">
        <v>7</v>
      </c>
      <c r="E6" s="47" t="s">
        <v>387</v>
      </c>
    </row>
  </sheetData>
  <mergeCells count="2">
    <mergeCell ref="A1:E1"/>
    <mergeCell ref="A2:E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"/>
  <sheetViews>
    <sheetView zoomScaleNormal="100" workbookViewId="0">
      <selection sqref="A1:E1"/>
    </sheetView>
  </sheetViews>
  <sheetFormatPr defaultRowHeight="15"/>
  <cols>
    <col min="1" max="1" width="23.5703125" customWidth="1"/>
    <col min="2" max="2" width="29.28515625" customWidth="1"/>
    <col min="3" max="3" width="10.28515625" bestFit="1" customWidth="1"/>
    <col min="4" max="4" width="9.140625" customWidth="1"/>
    <col min="5" max="5" width="19.42578125" customWidth="1"/>
    <col min="6" max="6" width="98.140625" bestFit="1" customWidth="1"/>
  </cols>
  <sheetData>
    <row r="1" spans="1:8" ht="88.5" customHeight="1" thickBot="1">
      <c r="A1" s="178" t="s">
        <v>356</v>
      </c>
      <c r="B1" s="179"/>
      <c r="C1" s="179"/>
      <c r="D1" s="179"/>
      <c r="E1" s="180"/>
      <c r="H1" s="119" t="s">
        <v>179</v>
      </c>
    </row>
    <row r="2" spans="1:8" ht="17.25" thickBot="1">
      <c r="A2" s="181" t="s">
        <v>91</v>
      </c>
      <c r="B2" s="182"/>
      <c r="C2" s="182"/>
      <c r="D2" s="182"/>
      <c r="E2" s="183"/>
      <c r="H2" s="119" t="s">
        <v>179</v>
      </c>
    </row>
    <row r="3" spans="1:8" ht="26.25" thickBot="1">
      <c r="A3" s="1" t="s">
        <v>0</v>
      </c>
      <c r="B3" s="2" t="s">
        <v>224</v>
      </c>
      <c r="C3" s="3" t="s">
        <v>2</v>
      </c>
      <c r="D3" s="4" t="s">
        <v>3</v>
      </c>
      <c r="E3" s="5" t="s">
        <v>4</v>
      </c>
    </row>
    <row r="4" spans="1:8" s="44" customFormat="1" ht="38.25">
      <c r="A4" s="138" t="s">
        <v>225</v>
      </c>
      <c r="B4" s="75" t="s">
        <v>388</v>
      </c>
      <c r="C4" s="42">
        <v>400</v>
      </c>
      <c r="D4" s="43" t="s">
        <v>7</v>
      </c>
      <c r="E4" s="135">
        <f>C4*0.3</f>
        <v>120</v>
      </c>
      <c r="F4" s="38"/>
    </row>
  </sheetData>
  <mergeCells count="2">
    <mergeCell ref="A1:E1"/>
    <mergeCell ref="A2:E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"/>
  <sheetViews>
    <sheetView zoomScaleNormal="100" workbookViewId="0">
      <selection sqref="A1:E1"/>
    </sheetView>
  </sheetViews>
  <sheetFormatPr defaultRowHeight="15"/>
  <cols>
    <col min="1" max="1" width="23.5703125" customWidth="1"/>
    <col min="2" max="2" width="29.28515625" customWidth="1"/>
    <col min="3" max="3" width="10.28515625" bestFit="1" customWidth="1"/>
    <col min="4" max="4" width="9.140625" customWidth="1"/>
    <col min="5" max="5" width="19.42578125" customWidth="1"/>
    <col min="6" max="6" width="98.140625" bestFit="1" customWidth="1"/>
  </cols>
  <sheetData>
    <row r="1" spans="1:8" ht="90" customHeight="1" thickBot="1">
      <c r="A1" s="178" t="s">
        <v>356</v>
      </c>
      <c r="B1" s="179"/>
      <c r="C1" s="179"/>
      <c r="D1" s="179"/>
      <c r="E1" s="180"/>
      <c r="H1" s="119" t="s">
        <v>179</v>
      </c>
    </row>
    <row r="2" spans="1:8" ht="17.25" thickBot="1">
      <c r="A2" s="181" t="s">
        <v>91</v>
      </c>
      <c r="B2" s="182"/>
      <c r="C2" s="182"/>
      <c r="D2" s="182"/>
      <c r="E2" s="183"/>
      <c r="H2" s="119" t="s">
        <v>179</v>
      </c>
    </row>
    <row r="3" spans="1:8" ht="26.25" thickBot="1">
      <c r="A3" s="1" t="s">
        <v>0</v>
      </c>
      <c r="B3" s="2" t="s">
        <v>226</v>
      </c>
      <c r="C3" s="3" t="s">
        <v>2</v>
      </c>
      <c r="D3" s="4" t="s">
        <v>3</v>
      </c>
      <c r="E3" s="5" t="s">
        <v>4</v>
      </c>
    </row>
    <row r="4" spans="1:8" s="44" customFormat="1" ht="15" customHeight="1">
      <c r="A4" s="212" t="s">
        <v>227</v>
      </c>
      <c r="B4" s="213"/>
      <c r="C4" s="130">
        <v>250</v>
      </c>
      <c r="D4" s="105" t="s">
        <v>161</v>
      </c>
      <c r="E4" s="134">
        <f>C4/2</f>
        <v>125</v>
      </c>
      <c r="F4" s="38"/>
    </row>
  </sheetData>
  <mergeCells count="3">
    <mergeCell ref="A1:E1"/>
    <mergeCell ref="A2:E2"/>
    <mergeCell ref="A4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Звук</vt:lpstr>
      <vt:lpstr>Свет</vt:lpstr>
      <vt:lpstr>Видео</vt:lpstr>
      <vt:lpstr>Сцена, конструктив</vt:lpstr>
      <vt:lpstr>Шатры</vt:lpstr>
      <vt:lpstr>Эффекты</vt:lpstr>
      <vt:lpstr>Генераторы</vt:lpstr>
      <vt:lpstr>Ограждения</vt:lpstr>
      <vt:lpstr>Декорации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2013-02-04T11:07:49Z</dcterms:created>
  <dcterms:modified xsi:type="dcterms:W3CDTF">2018-06-18T12:05:38Z</dcterms:modified>
</cp:coreProperties>
</file>